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Rubio/Downloads/"/>
    </mc:Choice>
  </mc:AlternateContent>
  <xr:revisionPtr revIDLastSave="0" documentId="13_ncr:1_{30EAFB92-C457-2149-997B-BF7BB9151CAF}" xr6:coauthVersionLast="47" xr6:coauthVersionMax="47" xr10:uidLastSave="{00000000-0000-0000-0000-000000000000}"/>
  <bookViews>
    <workbookView xWindow="0" yWindow="0" windowWidth="25600" windowHeight="16000" xr2:uid="{5749082F-B727-4223-9C54-BC3989C9D33D}"/>
  </bookViews>
  <sheets>
    <sheet name="Hoja1" sheetId="1" r:id="rId1"/>
    <sheet name="Hoja2" sheetId="2" r:id="rId2"/>
  </sheets>
  <definedNames>
    <definedName name="_xlnm._FilterDatabase" localSheetId="0" hidden="1">Hoja1!$A$1:$J$218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1" l="1"/>
  <c r="H220" i="1"/>
  <c r="I220" i="1"/>
  <c r="F230" i="1"/>
  <c r="F231" i="1" s="1"/>
  <c r="E230" i="1"/>
  <c r="E231" i="1" s="1"/>
  <c r="D230" i="1"/>
  <c r="F224" i="1"/>
  <c r="E224" i="1"/>
  <c r="E225" i="1" s="1"/>
  <c r="D224" i="1"/>
  <c r="D225" i="1" s="1"/>
  <c r="H229" i="1"/>
  <c r="H228" i="1"/>
  <c r="H223" i="1"/>
  <c r="H222" i="1"/>
  <c r="D90" i="2"/>
  <c r="C90" i="2"/>
  <c r="D233" i="1" l="1"/>
  <c r="F233" i="1"/>
  <c r="E233" i="1"/>
  <c r="D231" i="1"/>
  <c r="F225" i="1"/>
  <c r="H231" i="1"/>
  <c r="I231" i="1" s="1"/>
  <c r="H225" i="1"/>
  <c r="I225" i="1" s="1"/>
  <c r="H233" i="1" l="1"/>
  <c r="I234" i="1" s="1"/>
</calcChain>
</file>

<file path=xl/sharedStrings.xml><?xml version="1.0" encoding="utf-8"?>
<sst xmlns="http://schemas.openxmlformats.org/spreadsheetml/2006/main" count="629" uniqueCount="424">
  <si>
    <t>PERSONA</t>
  </si>
  <si>
    <t>LINK DE FICHA</t>
  </si>
  <si>
    <t xml:space="preserve">Yovani Josue Badillo Delgado </t>
  </si>
  <si>
    <t xml:space="preserve">https://www.facebook.com/FiscaliaSLP/photos/5443456572348197 </t>
  </si>
  <si>
    <t xml:space="preserve">Ashley Yazmin Bravo Torres </t>
  </si>
  <si>
    <t>https://www.facebook.com/FiscaliaSLP/photos/5453017194725468</t>
  </si>
  <si>
    <t>https://www.facebook.com/FiscaliaSLP/photos/5455168341177020</t>
  </si>
  <si>
    <t xml:space="preserve">Aylín Stefany Vallejo Rocha  </t>
  </si>
  <si>
    <t xml:space="preserve">Joshua Sebastían Vallejo Rocha </t>
  </si>
  <si>
    <t xml:space="preserve">Jorge Sánches Ferández </t>
  </si>
  <si>
    <t xml:space="preserve">Yael Alexander Colunga Najera </t>
  </si>
  <si>
    <t>https://www.facebook.com/FiscaliaSLP/photos/5464213300272524</t>
  </si>
  <si>
    <t>María Elianai Márquez Rubio</t>
  </si>
  <si>
    <t xml:space="preserve">https://www.facebook.com/FiscaliaSLP/photos/5464229156937605 </t>
  </si>
  <si>
    <t xml:space="preserve">Rafael Moreno Rodríguez </t>
  </si>
  <si>
    <t>https://www.facebook.com/FiscaliaSLP/photos/5466804470013407</t>
  </si>
  <si>
    <t>Hugo Morales Cruz</t>
  </si>
  <si>
    <t>https://www.facebook.com/FiscaliaSLP/photos/5474862502540937</t>
  </si>
  <si>
    <t>Yuritzia Yoselín Mercado Alejo</t>
  </si>
  <si>
    <t>https://www.facebook.com/FiscaliaSLP/photos/5475116805848840</t>
  </si>
  <si>
    <t>Juan Eduardo Rodríguez Covarrubias</t>
  </si>
  <si>
    <t>https://www.facebook.com/FiscaliaSLP/photos/5479901442037043</t>
  </si>
  <si>
    <t>Eliut Fidel García Reyes</t>
  </si>
  <si>
    <t>https://www.facebook.com/FiscaliaSLP/photos/5480000812027106</t>
  </si>
  <si>
    <t>Andrés Guadalupe Rojas Velázquez</t>
  </si>
  <si>
    <t>https://www.facebook.com/FiscaliaSLP/photos/5488309421196245</t>
  </si>
  <si>
    <t>José De Jesús Narváez Hernández</t>
  </si>
  <si>
    <t>https://www.facebook.com/FiscaliaSLP/photos/5493030334057487</t>
  </si>
  <si>
    <t>David Alejandro Aguilera Guerrero</t>
  </si>
  <si>
    <t>https://www.facebook.com/FiscaliaSLP/photos/5493305560696631</t>
  </si>
  <si>
    <t>Camila Aydee Puente Juárez</t>
  </si>
  <si>
    <t>https://www.facebook.com/FiscaliaSLP/photos/5493738020653385</t>
  </si>
  <si>
    <t>María Alicia Soto Vázquez</t>
  </si>
  <si>
    <t>https://www.facebook.com/FiscaliaSLP/photos/5497248946968959</t>
  </si>
  <si>
    <t>Diana Sarahy Andrade Alavez</t>
  </si>
  <si>
    <t>https://www.facebook.com/FiscaliaSLP/photos/5501893786504475</t>
  </si>
  <si>
    <t>Kelvin Eduardo Salazar Martínez</t>
  </si>
  <si>
    <t>https://www.facebook.com/FiscaliaSLP/photos/5506864049340782</t>
  </si>
  <si>
    <t>Julia Fernanda Hernández Morales</t>
  </si>
  <si>
    <t>https://www.facebook.com/FiscaliaSLP/photos/5506898296004024</t>
  </si>
  <si>
    <t>Alba Yuridia Ibarra Hernández</t>
  </si>
  <si>
    <t>Diego Flores Ibarra</t>
  </si>
  <si>
    <t>https://www.facebook.com/FiscaliaSLP/photos/5515523305141523</t>
  </si>
  <si>
    <t>Lessly Leticia Torres Amador</t>
  </si>
  <si>
    <t>https://www.facebook.com/FiscaliaSLP/photos/5525990580761462</t>
  </si>
  <si>
    <t>Kenia Azaleth Espinoza López</t>
  </si>
  <si>
    <t>https://www.facebook.com/FiscaliaSLP/photos/5528491523844701</t>
  </si>
  <si>
    <t>Ricardo Luna Aguilar</t>
  </si>
  <si>
    <t>https://www.facebook.com/FiscaliaSLP/photos/5529558703737983</t>
  </si>
  <si>
    <t> Juan Ricardo Rivera Rodríguez</t>
  </si>
  <si>
    <t>https://www.facebook.com/FiscaliaSLP/photos/5530590283634825</t>
  </si>
  <si>
    <t>Margarita Hernández Flores</t>
  </si>
  <si>
    <t>https://www.facebook.com/FiscaliaSLP/photos/5535030816524105</t>
  </si>
  <si>
    <t>Edith Rocha Hernández</t>
  </si>
  <si>
    <t>https://www.facebook.com/FiscaliaSLP/photos/5538588892834964</t>
  </si>
  <si>
    <t> Willy Israel Carrillo Salazar</t>
  </si>
  <si>
    <t>https://www.facebook.com/FiscaliaSLP/photos/5538632669497253</t>
  </si>
  <si>
    <t>Carmen Guadalupe Calixto Ramírez</t>
  </si>
  <si>
    <t>https://www.facebook.com/FiscaliaSLP/photos/5538666719493848</t>
  </si>
  <si>
    <t>Uziel De Jesús Félix Ignacio</t>
  </si>
  <si>
    <t>https://www.facebook.com/FiscaliaSLP/photos/5538890252804828</t>
  </si>
  <si>
    <t>Evaristo Sánchez Yañez</t>
  </si>
  <si>
    <t>https://www.facebook.com/FiscaliaSLP/photos/5539120746115112</t>
  </si>
  <si>
    <t> Juan Carlos Alemán Pachicano</t>
  </si>
  <si>
    <t>https://www.facebook.com/FiscaliaSLP/photos/5543551345672052</t>
  </si>
  <si>
    <t>Yazmín Honoria Hernández Hernández</t>
  </si>
  <si>
    <t>https://www.facebook.com/FiscaliaSLP/photos/5543785118982008</t>
  </si>
  <si>
    <t>Néstor Juárez Valdez</t>
  </si>
  <si>
    <t>https://www.facebook.com/FiscaliaSLP/photos/5543878628972657</t>
  </si>
  <si>
    <t>Marco Antonio Moreno Reyna</t>
  </si>
  <si>
    <t>https://www.facebook.com/FiscaliaSLP/photos/5546934355333751</t>
  </si>
  <si>
    <t>Ángel Alfonso Díaz Godinez</t>
  </si>
  <si>
    <t>https://www.facebook.com/FiscaliaSLP/photos/5547341348626385</t>
  </si>
  <si>
    <t>Diana Isela Vázquez Ascencio</t>
  </si>
  <si>
    <t>https://www.facebook.com/FiscaliaSLP/photos/5552684628092057</t>
  </si>
  <si>
    <t> Luz Elizabeth De la Torre Iracheta</t>
  </si>
  <si>
    <t>https://www.facebook.com/FiscaliaSLP/photos/5552703564756830</t>
  </si>
  <si>
    <t>José de Jesús Morales Orozco</t>
  </si>
  <si>
    <t>https://www.facebook.com/FiscaliaSLP/photos/5556327144394472</t>
  </si>
  <si>
    <t> Ma. Conchita Rodríguez Álvarez</t>
  </si>
  <si>
    <t>https://www.facebook.com/FiscaliaSLP/photos/5560498360644017</t>
  </si>
  <si>
    <t> Jorge Alfredo Ibarra Reyes</t>
  </si>
  <si>
    <t>https://www.facebook.com/FiscaliaSLP/photos/5563090780384775</t>
  </si>
  <si>
    <t>Juan jesús Vargas Hernández</t>
  </si>
  <si>
    <t>https://www.facebook.com/FiscaliaSLP/photos/5563629650330888</t>
  </si>
  <si>
    <t>Reyna García López</t>
  </si>
  <si>
    <t>https://www.facebook.com/FiscaliaSLP/photos/5564030026957517</t>
  </si>
  <si>
    <t>Melanny Harleen Vega Andrade</t>
  </si>
  <si>
    <t>https://www.facebook.com/FiscaliaSLP/photos/5564157263611460</t>
  </si>
  <si>
    <t>Claudia Elizabeth Vázquez</t>
  </si>
  <si>
    <t>https://www.facebook.com/FiscaliaSLP/photos/5564251280268725</t>
  </si>
  <si>
    <t>Ana Gabriela Segura Gutiérrez</t>
  </si>
  <si>
    <t>https://www.facebook.com/FiscaliaSLP/photos/5564504890243364</t>
  </si>
  <si>
    <t>Shaila Michel Bulnes Espinosa</t>
  </si>
  <si>
    <t>https://www.facebook.com/FiscaliaSLP/photos/5566963959997457</t>
  </si>
  <si>
    <t>Karla Viviana Rodríguez Torres</t>
  </si>
  <si>
    <t>https://www.facebook.com/FiscaliaSLP/photos/5567129649980888</t>
  </si>
  <si>
    <t>Adriana Elizabeth Vela Martínez</t>
  </si>
  <si>
    <t>https://www.facebook.com/FiscaliaSLP/photos/5567172313309955</t>
  </si>
  <si>
    <t>Teresa Guadalupe Mata Cárdenas</t>
  </si>
  <si>
    <t>https://www.facebook.com/FiscaliaSLP/photos/5570683769625476</t>
  </si>
  <si>
    <t>Mariana Naquit Partido</t>
  </si>
  <si>
    <t>https://www.facebook.com/FiscaliaSLP/photos/5573916362635550</t>
  </si>
  <si>
    <t>Francisco Rodríguez Rodríguez</t>
  </si>
  <si>
    <t>https://www.facebook.com/FiscaliaSLP/photos/5579804458713407</t>
  </si>
  <si>
    <t>Guillermo Castillo Rodríguez</t>
  </si>
  <si>
    <t>https://www.facebook.com/FiscaliaSLP/photos/5579963875364132</t>
  </si>
  <si>
    <t> Kimberly Estephania Toro Hernández</t>
  </si>
  <si>
    <t>https://www.facebook.com/FiscaliaSLP/photos/5580072478686605</t>
  </si>
  <si>
    <t>Karen Natali Mora Coronado</t>
  </si>
  <si>
    <t>https://www.facebook.com/FiscaliaSLP/photos/5580086998685153</t>
  </si>
  <si>
    <t>Rosalba Dianelly Martínez Rubio</t>
  </si>
  <si>
    <t>https://www.facebook.com/FiscaliaSLP/photos/5580145182012668</t>
  </si>
  <si>
    <t>Alma Olvera Campos</t>
  </si>
  <si>
    <t>https://www.facebook.com/FiscaliaSLP/photos/5582475858446267</t>
  </si>
  <si>
    <t>María Concepción Ortiz Aguilar</t>
  </si>
  <si>
    <t>https://www.facebook.com/FiscaliaSLP/photos/5582504925110027</t>
  </si>
  <si>
    <t>Valeria Estefany Montalvo Britto</t>
  </si>
  <si>
    <t>https://www.facebook.com/FiscaliaSLP/photos/5583071595053360</t>
  </si>
  <si>
    <t>Joshua Eliut Vázquez Flores</t>
  </si>
  <si>
    <t>https://www.facebook.com/FiscaliaSLP/photos/5583334621693724</t>
  </si>
  <si>
    <t> Silvina Hernández Pérez</t>
  </si>
  <si>
    <t>https://www.facebook.com/FiscaliaSLP/photos/5585887568105096</t>
  </si>
  <si>
    <t>Martín Villanueva Torres</t>
  </si>
  <si>
    <t>https://www.facebook.com/FiscaliaSLP/photos/5586452771381909</t>
  </si>
  <si>
    <t>Manuel Valerio Mayorga</t>
  </si>
  <si>
    <t>https://www.facebook.com/FiscaliaSLP/photos/5586465648047288</t>
  </si>
  <si>
    <t>Cristal Sarahí Rodríguez Hernández</t>
  </si>
  <si>
    <t>Tania Jocelyn del Ángel Moctezuma</t>
  </si>
  <si>
    <t>https://www.facebook.com/FiscaliaSLP/photos/5588728694487650</t>
  </si>
  <si>
    <t> Israel Orlando De León Guerrero</t>
  </si>
  <si>
    <t>https://www.facebook.com/FiscaliaSLP/photos/5598928723467647</t>
  </si>
  <si>
    <t>Ma. Del Carmen Antonio Hernández</t>
  </si>
  <si>
    <t>https://www.facebook.com/FiscaliaSLP/photos/5598949446798908</t>
  </si>
  <si>
    <t>Juventino Aguilar Rosales</t>
  </si>
  <si>
    <t>https://www.facebook.com/FiscaliaSLP/photos/5599225683437951</t>
  </si>
  <si>
    <t>Aracely Turrubiates Altamirano</t>
  </si>
  <si>
    <t>https://www.facebook.com/FiscaliaSLP/photos/5599803093380210</t>
  </si>
  <si>
    <t>Andy Nahomy Hernández Hernández</t>
  </si>
  <si>
    <t>https://www.facebook.com/FiscaliaSLP/photos/5603090086384844</t>
  </si>
  <si>
    <t>Daniela Malpica Bermúdez</t>
  </si>
  <si>
    <t>https://www.facebook.com/FiscaliaSLP/photos/5605274486166404</t>
  </si>
  <si>
    <t>Dulce Alondra Ramírez Cortés</t>
  </si>
  <si>
    <t>https://www.facebook.com/FiscaliaSLP/photos/5605314929495693</t>
  </si>
  <si>
    <t>Bryan Diaz Hernández</t>
  </si>
  <si>
    <t>https://www.facebook.com/FiscaliaSLP/photos/5605901889436997</t>
  </si>
  <si>
    <t>Mía Azul Valeria Tábita Martínez</t>
  </si>
  <si>
    <t>https://www.facebook.com/FiscaliaSLP/photos/5609673715726481</t>
  </si>
  <si>
    <t>Román rodríguez Moreno</t>
  </si>
  <si>
    <t>https://www.facebook.com/FiscaliaSLP/photos/5612142235479629</t>
  </si>
  <si>
    <t>Ma. Gloria Ochoa Gallegos</t>
  </si>
  <si>
    <t>https://www.facebook.com/FiscaliaSLP/photos/5613083462052173</t>
  </si>
  <si>
    <t> Aleks Iovanny Gómez Galván</t>
  </si>
  <si>
    <t>https://www.facebook.com/FiscaliaSLP/photos/5618935591466960</t>
  </si>
  <si>
    <t>Marlene Isabel Zuñiga Blanco</t>
  </si>
  <si>
    <t>https://www.facebook.com/FiscaliaSLP/photos/5621619957865190</t>
  </si>
  <si>
    <t>José Benjamín Castillo Gómez</t>
  </si>
  <si>
    <t>https://www.facebook.com/FiscaliaSLP/photos/5621957961164723</t>
  </si>
  <si>
    <t>https://www.facebook.com/FiscaliaSLP/photos/5622021787825007</t>
  </si>
  <si>
    <t>Danna Paola García Estrada</t>
  </si>
  <si>
    <t>https://www.facebook.com/FiscaliaSLP/photos/5622737631086756</t>
  </si>
  <si>
    <t>Diana Yoselín Almaráz Reyna</t>
  </si>
  <si>
    <t>Jazmín Carolina Almaráz Cortés</t>
  </si>
  <si>
    <t>https://www.facebook.com/FiscaliaSLP/photos/5622748047752381</t>
  </si>
  <si>
    <t>Oscar Alberto Cornejo Casas</t>
  </si>
  <si>
    <t>https://www.facebook.com/FiscaliaSLP/photos/5622751887751997</t>
  </si>
  <si>
    <t> Itzel Neftalí Durón Santana</t>
  </si>
  <si>
    <t>https://www.facebook.com/FiscaliaSLP/photos/5622758797751306</t>
  </si>
  <si>
    <t>Ervin Oswaldo Siquic Cuc</t>
  </si>
  <si>
    <t>Josué Alexander Poou Chaman </t>
  </si>
  <si>
    <t>Héctor Danilo Tut Cacao</t>
  </si>
  <si>
    <t>https://www.facebook.com/FiscaliaSLP/photos/5625200510840468</t>
  </si>
  <si>
    <t>Pedro Gallegos Esquivel</t>
  </si>
  <si>
    <t>https://www.facebook.com/FiscaliaSLP/photos/5625414097485776</t>
  </si>
  <si>
    <t>Estefanía Monsiváis Martínez</t>
  </si>
  <si>
    <t>https://www.facebook.com/FiscaliaSLP/photos/5626122787414907</t>
  </si>
  <si>
    <t>Mónica García Jiménez</t>
  </si>
  <si>
    <t>Héctor Said</t>
  </si>
  <si>
    <t>Sofía Hernández García</t>
  </si>
  <si>
    <t>https://www.facebook.com/FiscaliaSLP/photos/5626133427413843</t>
  </si>
  <si>
    <t>José Humberto Sandoval Bonilla</t>
  </si>
  <si>
    <t>https://www.facebook.com/FiscaliaSLP/photos/5628610807166105</t>
  </si>
  <si>
    <t>Roberto Díaz Ochoa</t>
  </si>
  <si>
    <t>https://www.facebook.com/FiscaliaSLP/photos/5628677600492759</t>
  </si>
  <si>
    <t>Delfino Ramírez Cruz</t>
  </si>
  <si>
    <t>https://www.facebook.com/FiscaliaSLP/photos/5634411773252675</t>
  </si>
  <si>
    <t>Ma. Alejandra Castro.</t>
  </si>
  <si>
    <t>https://www.facebook.com/FiscaliaSLP/photos/5634435426583643</t>
  </si>
  <si>
    <t>Vanesa Cuéllar Martínez</t>
  </si>
  <si>
    <t>https://www.facebook.com/FiscaliaSLP/photos/5634471069913412</t>
  </si>
  <si>
    <t>José Antonio Esparza</t>
  </si>
  <si>
    <t>https://www.facebook.com/FiscaliaSLP/photos/5634489266578259</t>
  </si>
  <si>
    <t>Raúl Pedrajo Pulido</t>
  </si>
  <si>
    <t>https://www.facebook.com/FiscaliaSLP/photos/5634896449870874</t>
  </si>
  <si>
    <t>Antonio Iván Reyes Rodríguez</t>
  </si>
  <si>
    <t>https://www.facebook.com/FiscaliaSLP/photos/5637461139614405</t>
  </si>
  <si>
    <t> Laura Angélica Tovar Juárez</t>
  </si>
  <si>
    <t>https://www.facebook.com/FiscaliaSLP/photos/5643439559016563</t>
  </si>
  <si>
    <t>Jesús Misael Sánchez Vargas</t>
  </si>
  <si>
    <t>https://www.facebook.com/FiscaliaSLP/photos/5643440902349762</t>
  </si>
  <si>
    <t> Annia Guadalupe Hernández Cárdenas</t>
  </si>
  <si>
    <t>https://www.facebook.com/FiscaliaSLP/photos/5643453765681809</t>
  </si>
  <si>
    <t> Ricardo Sánchez Hernández</t>
  </si>
  <si>
    <t>https://www.facebook.com/FiscaliaSLP/photos/5643830252310827</t>
  </si>
  <si>
    <t>Adriana Araceli De La Rosa Armadillo</t>
  </si>
  <si>
    <t>https://www.facebook.com/FiscaliaSLP/photos/5645905465436639</t>
  </si>
  <si>
    <t>Nelly Guadalupe Meraz Castillo</t>
  </si>
  <si>
    <t>Kimberly Guadalupe Meraz Castillo</t>
  </si>
  <si>
    <t>https://www.facebook.com/FiscaliaSLP/photos/5646930158667503</t>
  </si>
  <si>
    <t>Vanessa Anahí Gómez Anguiano</t>
  </si>
  <si>
    <t>https://www.facebook.com/FiscaliaSLP/photos/5648633558497163</t>
  </si>
  <si>
    <t>Juan Carlos Cuellar Rivas</t>
  </si>
  <si>
    <t>https://www.facebook.com/FiscaliaSLP/photos/5649849041708948</t>
  </si>
  <si>
    <t> Juan Diego Vite Hernández</t>
  </si>
  <si>
    <t>https://www.facebook.com/FiscaliaSLP/photos/5649874128373106</t>
  </si>
  <si>
    <t>Felipe Rocha Sifuentes</t>
  </si>
  <si>
    <t>https://www.facebook.com/FiscaliaSLP/photos/5649894491704403</t>
  </si>
  <si>
    <t>María Fernanda García Alfaro</t>
  </si>
  <si>
    <t>https://www.facebook.com/FiscaliaSLP/photos/5651663588194160</t>
  </si>
  <si>
    <t>María de los Ángeles Raffoul Vilchis</t>
  </si>
  <si>
    <t>https://www.facebook.com/FiscaliaSLP/photos/5652358951457957</t>
  </si>
  <si>
    <t>Pedro Alejandro Ramírez Maya</t>
  </si>
  <si>
    <t>https://www.facebook.com/FiscaliaSLP/photos/5652397694787416</t>
  </si>
  <si>
    <t>Nicolasa Guzmán Contreras </t>
  </si>
  <si>
    <t>Dina Santiago Guzmán</t>
  </si>
  <si>
    <t>https://www.facebook.com/FiscaliaSLP/photos/5652720544755131</t>
  </si>
  <si>
    <t>Alondra Sánchez Quistian</t>
  </si>
  <si>
    <t>https://www.facebook.com/FiscaliaSLP/photos/5652763928084126</t>
  </si>
  <si>
    <t>Fanny Alejandra Herrera Villanueva</t>
  </si>
  <si>
    <t>https://www.facebook.com/FiscaliaSLP/photos/5653048071389045</t>
  </si>
  <si>
    <t>Giovani Estrada Macías</t>
  </si>
  <si>
    <t>https://www.facebook.com/FiscaliaSLP/photos/5655088881184964</t>
  </si>
  <si>
    <t> Ivon Marisol Ramírez Vázquez</t>
  </si>
  <si>
    <t>https://www.facebook.com/FiscaliaSLP/photos/5656168984410287</t>
  </si>
  <si>
    <t> Eimy Yucari Estrada Rodríguez</t>
  </si>
  <si>
    <t>https://www.facebook.com/FiscaliaSLP/photos/5657880984239087</t>
  </si>
  <si>
    <t> Ismael Anguiano Monsiváis</t>
  </si>
  <si>
    <t>https://www.facebook.com/FiscaliaSLP/photos/5663533037007215</t>
  </si>
  <si>
    <t>Gustavo David Armendáriz Martínez</t>
  </si>
  <si>
    <t>https://www.facebook.com/FiscaliaSLP/photos/5665950233432162</t>
  </si>
  <si>
    <t>María Guadalupe Reyna Castañón</t>
  </si>
  <si>
    <t>https://www.facebook.com/FiscaliaSLP/photos/5666066566753862</t>
  </si>
  <si>
    <t>Luis Fernando Cervantes Jonguitud</t>
  </si>
  <si>
    <t>https://www.facebook.com/FiscaliaSLP/photos/5667070786653440</t>
  </si>
  <si>
    <t>Axel Iván Andrade Reyes</t>
  </si>
  <si>
    <t>https://www.facebook.com/FiscaliaSLP/photos/5667088426651676</t>
  </si>
  <si>
    <t>Eduardo Raúl Aguilar Hernández</t>
  </si>
  <si>
    <t>https://www.facebook.com/FiscaliaSLP/photos/5669088643118321</t>
  </si>
  <si>
    <t>Karla Janet López Salazar </t>
  </si>
  <si>
    <t>Paula María López Salazar</t>
  </si>
  <si>
    <t>https://www.facebook.com/FiscaliaSLP/photos/5669092756451243</t>
  </si>
  <si>
    <t> José Isabel Cruz Agustina</t>
  </si>
  <si>
    <t>https://www.facebook.com/FiscaliaSLP/photos/5669652306395288</t>
  </si>
  <si>
    <t>Luis Pablo Olivo Florencio</t>
  </si>
  <si>
    <t>https://www.facebook.com/FiscaliaSLP/photos/5671977069496145</t>
  </si>
  <si>
    <t>Joselyn Guadalupe Salazar Vargas</t>
  </si>
  <si>
    <t>https://www.facebook.com/FiscaliaSLP/photos/5675100589183793</t>
  </si>
  <si>
    <t>Soledad Elizabeth Alvarado Castillo</t>
  </si>
  <si>
    <t>https://www.facebook.com/FiscaliaSLP/photos/5675383565822162</t>
  </si>
  <si>
    <t>Josefina Carrillo Guzmán</t>
  </si>
  <si>
    <t>https://www.facebook.com/FiscaliaSLP/photos/5675581459135706</t>
  </si>
  <si>
    <t>Daniel Rodríguez Trejo</t>
  </si>
  <si>
    <t>https://www.facebook.com/FiscaliaSLP/photos/5677960228897829</t>
  </si>
  <si>
    <t>Manuel Hernández González</t>
  </si>
  <si>
    <t>https://www.facebook.com/FiscaliaSLP/photos/5678083572218828</t>
  </si>
  <si>
    <t>Belinda Gabriel Félix</t>
  </si>
  <si>
    <t>https://www.facebook.com/FiscaliaSLP/photos/5680039992023186</t>
  </si>
  <si>
    <t>Jorge Eduardo Ibarra Diosdado</t>
  </si>
  <si>
    <t>https://www.facebook.com/FiscaliaSLP/photos/5680547305305788</t>
  </si>
  <si>
    <t>Rosy Guadalupe Hernández Martínez</t>
  </si>
  <si>
    <t>Aurelio Israel Hernández Martínez</t>
  </si>
  <si>
    <t>https://www.facebook.com/FiscaliaSLP/photos/5683382871688898</t>
  </si>
  <si>
    <t>Ximena Meribeth Muñiz Segura</t>
  </si>
  <si>
    <t>https://www.facebook.com/FiscaliaSLP/photos/5683467868347065</t>
  </si>
  <si>
    <t>Abel Rosas Ramírez</t>
  </si>
  <si>
    <t>https://www.facebook.com/FiscaliaSLP/photos/5683649948328857</t>
  </si>
  <si>
    <t>Alondra Martínez Guzmán</t>
  </si>
  <si>
    <t>https://www.facebook.com/FiscaliaSLP/photos/5683922571634928</t>
  </si>
  <si>
    <t>Guadalupe Castillo Medina</t>
  </si>
  <si>
    <t>https://www.facebook.com/FiscaliaSLP/photos/5685537904806728</t>
  </si>
  <si>
    <t>Keyla Yaneth Vázquez Salazar</t>
  </si>
  <si>
    <t>https://www.facebook.com/FiscaliaSLP/photos/5685723108121541</t>
  </si>
  <si>
    <t>María Eugenia Vázquez García</t>
  </si>
  <si>
    <t>https://www.facebook.com/FiscaliaSLP/photos/5688836747810177</t>
  </si>
  <si>
    <t>Jonathan Josué Tabitas Martínez</t>
  </si>
  <si>
    <t>https://www.facebook.com/FiscaliaSLP/photos/5689092211117964</t>
  </si>
  <si>
    <t>Estrella Guadalupe Reyes Martínez</t>
  </si>
  <si>
    <t>https://www.facebook.com/FiscaliaSLP/photos/5689184427775409</t>
  </si>
  <si>
    <t>Emmanuel Trejo Ponce</t>
  </si>
  <si>
    <t>https://www.facebook.com/FiscaliaSLP/photos/5689581231069062</t>
  </si>
  <si>
    <t>Saturnino Morales Hernández</t>
  </si>
  <si>
    <t>https://www.facebook.com/FiscaliaSLP/photos/5692194117474440</t>
  </si>
  <si>
    <t>Leonardo Francisco Cenovia</t>
  </si>
  <si>
    <t>https://www.facebook.com/FiscaliaSLP/photos/5695038317190020</t>
  </si>
  <si>
    <t>Ana Laura Vázquez Guzmán</t>
  </si>
  <si>
    <t>https://www.facebook.com/FiscaliaSLP/photos/5695243140502871</t>
  </si>
  <si>
    <t>Carlos Daniel Rojas Carrera</t>
  </si>
  <si>
    <t>https://www.facebook.com/FiscaliaSLP/photos/5695258780501307</t>
  </si>
  <si>
    <t>Adriana Angelin Martínez Mendoza</t>
  </si>
  <si>
    <t>https://www.facebook.com/FiscaliaSLP/photos/5697091633651355</t>
  </si>
  <si>
    <t>Noé Vigil Gaspar</t>
  </si>
  <si>
    <t>https://www.facebook.com/FiscaliaSLP/photos/5703208546372997</t>
  </si>
  <si>
    <t>Vanessa Jaquelin Luna Ortiz</t>
  </si>
  <si>
    <t>https://www.facebook.com/FiscaliaSLP/photos/5704691986224653</t>
  </si>
  <si>
    <t>Ebodio Betancourt Gaytán</t>
  </si>
  <si>
    <t>https://www.facebook.com/FiscaliaSLP/photos/5704823522878166</t>
  </si>
  <si>
    <t>David Mauricio Vidal León</t>
  </si>
  <si>
    <t>https://www.facebook.com/FiscaliaSLP/photos/5705033796190472</t>
  </si>
  <si>
    <t>Juan Flores Hernández</t>
  </si>
  <si>
    <t>https://www.facebook.com/FiscaliaSLP/photos/5705149559512229</t>
  </si>
  <si>
    <t>Balleaury Arely Morales Puebla</t>
  </si>
  <si>
    <t>https://www.facebook.com/FiscaliaSLP/photos/5705826056111246</t>
  </si>
  <si>
    <t> Irma Jocelyn Martínez Luna</t>
  </si>
  <si>
    <t>https://www.facebook.com/FiscaliaSLP/photos/5707754749251710</t>
  </si>
  <si>
    <t>Delce Andrea Ontiveros Balderas</t>
  </si>
  <si>
    <t>https://www.facebook.com/FiscaliaSLP/photos/5707980872562431</t>
  </si>
  <si>
    <t>Manuel de los Santos Flores</t>
  </si>
  <si>
    <t>https://www.facebook.com/FiscaliaSLP/photos/5710084999018685</t>
  </si>
  <si>
    <t>Pablo Guillermo Vázquez Flores</t>
  </si>
  <si>
    <t>https://www.facebook.com/FiscaliaSLP/photos/5710593638967821</t>
  </si>
  <si>
    <t>Wendi Lizet Espinoza Contreras </t>
  </si>
  <si>
    <t>Madeline Hande Espinoza Contreras.</t>
  </si>
  <si>
    <t>https://www.facebook.com/FiscaliaSLP/photos/5710677492292769</t>
  </si>
  <si>
    <t>Casimira Luis Cruz </t>
  </si>
  <si>
    <t>https://www.facebook.com/FiscaliaSLP/photos/5710687725625079</t>
  </si>
  <si>
    <t>Daniel Martín Rodríguez López</t>
  </si>
  <si>
    <t>https://www.facebook.com/FiscaliaSLP/photos/5710712738955911</t>
  </si>
  <si>
    <t>Alejandra Guadalupe Rivera Gaytán</t>
  </si>
  <si>
    <t>https://www.facebook.com/FiscaliaSLP/photos/5710775718949613</t>
  </si>
  <si>
    <t>Ricardo Morales Martínez</t>
  </si>
  <si>
    <t>https://www.facebook.com/FiscaliaSLP/photos/5711430025550849</t>
  </si>
  <si>
    <t>Nayeli Alfaro Silva</t>
  </si>
  <si>
    <t>https://www.facebook.com/FiscaliaSLP/photos/5713402602020258</t>
  </si>
  <si>
    <t>Roberto Meza Rodríguez</t>
  </si>
  <si>
    <t>https://www.facebook.com/FiscaliaSLP/photos/5713503382010180</t>
  </si>
  <si>
    <t>Adriana Guadalupe Álvarez Zúñiga</t>
  </si>
  <si>
    <t>https://www.facebook.com/FiscaliaSLP/photos/5713624255331426</t>
  </si>
  <si>
    <t>Víctor Rubio</t>
  </si>
  <si>
    <t>https://www.facebook.com/FiscaliaSLP/photos/5714025538624631</t>
  </si>
  <si>
    <t>José Bernabé Pecero Cruz</t>
  </si>
  <si>
    <t>https://www.facebook.com/FiscaliaSLP/photos/5715644241796094</t>
  </si>
  <si>
    <t>José Antonio Ramírez Rubio</t>
  </si>
  <si>
    <t>https://www.facebook.com/FiscaliaSLP/photos/5715682081792310</t>
  </si>
  <si>
    <t>Lizeth Solís Martínez</t>
  </si>
  <si>
    <t>https://www.facebook.com/FiscaliaSLP/photos/5721200781240440</t>
  </si>
  <si>
    <t>Cándida Velázquez Hernández</t>
  </si>
  <si>
    <t>https://www.facebook.com/FiscaliaSLP/photos/5721404307886754</t>
  </si>
  <si>
    <t>Margarito Tello Casas</t>
  </si>
  <si>
    <t>https://www.facebook.com/FiscaliaSLP/photos/5721523917874793</t>
  </si>
  <si>
    <t>Dionissio Alexandro Gámez Ruiz</t>
  </si>
  <si>
    <t>https://www.facebook.com/FiscaliaSLP/photos/5721633914530460</t>
  </si>
  <si>
    <t>Jesús Salvador Ruíz Polina</t>
  </si>
  <si>
    <t>https://www.facebook.com/FiscaliaSLP/photos/5721653957861789</t>
  </si>
  <si>
    <t>Edgar Saedi Martínez López</t>
  </si>
  <si>
    <t>https://www.facebook.com/FiscaliaSLP/photos/5721695264524325</t>
  </si>
  <si>
    <t>Jesús Torres Aguilar</t>
  </si>
  <si>
    <t>https://www.facebook.com/FiscaliaSLP/photos/5722138194480032</t>
  </si>
  <si>
    <t>José Luis Martínez Méndez</t>
  </si>
  <si>
    <t>https://www.facebook.com/FiscaliaSLP/photos/5723939557633229</t>
  </si>
  <si>
    <t>Flavio Román Pérez Pérez</t>
  </si>
  <si>
    <t> Daniel Alejandro Bravo Estrada</t>
  </si>
  <si>
    <t>https://www.facebook.com/FiscaliaSLP/photos/5724139207613264</t>
  </si>
  <si>
    <t>Hediberto De La Rosa Ramírez</t>
  </si>
  <si>
    <t>https://www.facebook.com/FiscaliaSLP/photos/5724451547582030</t>
  </si>
  <si>
    <t>Esperanza Balderas Ávila</t>
  </si>
  <si>
    <t>https://www.facebook.com/FiscaliaSLP/photos/5724504267576758</t>
  </si>
  <si>
    <t>Mariela Herrera Martínez</t>
  </si>
  <si>
    <t>https://www.facebook.com/FiscaliaSLP/photos/5724731190887399</t>
  </si>
  <si>
    <t>Alexa Michelle Silva López</t>
  </si>
  <si>
    <t>https://www.facebook.com/FiscaliaSLP/photos/5724857747541410</t>
  </si>
  <si>
    <t>José Cruz David Olvera Bautista</t>
  </si>
  <si>
    <t>https://www.facebook.com/FiscaliaSLP/photos/5726697697357415</t>
  </si>
  <si>
    <t>Omar N.N.</t>
  </si>
  <si>
    <t>Héctor N.N.</t>
  </si>
  <si>
    <t>https://www.facebook.com/FiscaliaSLP/photos/5727100920650426</t>
  </si>
  <si>
    <t>José Luis Tapia Acosta</t>
  </si>
  <si>
    <t>https://www.facebook.com/FiscaliaSLP/photos/5727107060649812</t>
  </si>
  <si>
    <t>J.G.G.</t>
  </si>
  <si>
    <t>https://www.facebook.com/FiscaliaSLP/photos/5727273923966459</t>
  </si>
  <si>
    <t> Ingrid Irais Aidé Solís Contreras</t>
  </si>
  <si>
    <t>DESap.</t>
  </si>
  <si>
    <t>LOCAL.</t>
  </si>
  <si>
    <t>SEXO</t>
  </si>
  <si>
    <t>H</t>
  </si>
  <si>
    <t>M</t>
  </si>
  <si>
    <t>EDAD</t>
  </si>
  <si>
    <t>https://www.facebook.com/FiscaliaSLP/photos/5464025943624593</t>
  </si>
  <si>
    <t>(PDF)</t>
  </si>
  <si>
    <t>(Plazo desap.)</t>
  </si>
  <si>
    <t>(Tardio por)</t>
  </si>
  <si>
    <t>Juan Guadalupe García Hernández</t>
  </si>
  <si>
    <t>VPUV</t>
  </si>
  <si>
    <t>Guía de Vaciado:</t>
  </si>
  <si>
    <t>https://www.facebook.com/FiscaliaSLP/photos/5729430917084093</t>
  </si>
  <si>
    <t>Wendy Aracely Degollado Loera</t>
  </si>
  <si>
    <t>https://www.facebook.com/FiscaliaSLP/photos/5729844687042716</t>
  </si>
  <si>
    <t>https://www.facebook.com/FiscaliaSLP/photos/5729918307035354</t>
  </si>
  <si>
    <t>Previsión(EDAD)</t>
  </si>
  <si>
    <t>Intervalo de confianza(EDAD)</t>
  </si>
  <si>
    <t>Ene.</t>
  </si>
  <si>
    <t>Feb.</t>
  </si>
  <si>
    <t>Mar,</t>
  </si>
  <si>
    <t>Fichas de Hombres Desaparecidos:</t>
  </si>
  <si>
    <t>Fichas de Mujeres Desaparecidas:</t>
  </si>
  <si>
    <t>FD Hombres localizados:</t>
  </si>
  <si>
    <t>FD Mujeres localizadas:</t>
  </si>
  <si>
    <t>Sin aparecer:</t>
  </si>
  <si>
    <t>Localizados:</t>
  </si>
  <si>
    <t>Promedio:</t>
  </si>
  <si>
    <t>Sin aparecer y localizados:</t>
  </si>
  <si>
    <t>Prom. Trim.</t>
  </si>
  <si>
    <t>TxS.</t>
  </si>
  <si>
    <t>PROMEDIOS:</t>
  </si>
  <si>
    <t>Mujeres</t>
  </si>
  <si>
    <t xml:space="preserve">Hombres </t>
  </si>
  <si>
    <t>Totales por mes</t>
  </si>
  <si>
    <t xml:space="preserve">Mar. </t>
  </si>
  <si>
    <t>Ma. Natalia Ávila Frías</t>
  </si>
  <si>
    <t>https://www.facebook.com/FiscaliaSLP/photos/5730628750297643</t>
  </si>
  <si>
    <t> Brenda Magdalena González Ibarra</t>
  </si>
  <si>
    <t>https://www.facebook.com/FiscaliaSLP/photos/5716378421722676</t>
  </si>
  <si>
    <t>Edgar Arnulfo Santillana Jaramillo</t>
  </si>
  <si>
    <t>https://www.facebook.com/FiscaliaSLP/photos/5716415101719008</t>
  </si>
  <si>
    <t>Datos obtenidos de acuerdo con las fichas publicadas en la página oficial de Facebook de la Fiscalía General del Estado de S.L.P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</si>
</sst>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50505"/>
      <name val="Segoe UI Historic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4" fontId="0" fillId="0" borderId="0" xfId="0" applyNumberFormat="1"/>
    <xf numFmtId="0" fontId="1" fillId="0" borderId="0" xfId="1"/>
    <xf numFmtId="0" fontId="2" fillId="0" borderId="0" xfId="0" applyFont="1"/>
    <xf numFmtId="16" fontId="0" fillId="0" borderId="0" xfId="0" applyNumberForma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4" fontId="0" fillId="5" borderId="0" xfId="0" applyNumberFormat="1" applyFill="1"/>
    <xf numFmtId="14" fontId="0" fillId="6" borderId="0" xfId="0" applyNumberFormat="1" applyFill="1"/>
    <xf numFmtId="14" fontId="0" fillId="7" borderId="0" xfId="0" applyNumberFormat="1" applyFill="1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3" borderId="0" xfId="0" applyFill="1"/>
    <xf numFmtId="0" fontId="0" fillId="8" borderId="0" xfId="0" applyFill="1"/>
    <xf numFmtId="0" fontId="0" fillId="5" borderId="0" xfId="0" applyFill="1"/>
    <xf numFmtId="0" fontId="0" fillId="9" borderId="0" xfId="0" applyFill="1"/>
    <xf numFmtId="0" fontId="3" fillId="9" borderId="0" xfId="0" applyFont="1" applyFill="1"/>
    <xf numFmtId="0" fontId="0" fillId="10" borderId="0" xfId="0" applyFill="1"/>
    <xf numFmtId="0" fontId="3" fillId="10" borderId="0" xfId="0" applyFont="1" applyFill="1"/>
    <xf numFmtId="0" fontId="3" fillId="3" borderId="0" xfId="0" applyFont="1" applyFill="1"/>
    <xf numFmtId="0" fontId="3" fillId="8" borderId="0" xfId="0" applyFont="1" applyFill="1"/>
    <xf numFmtId="0" fontId="3" fillId="5" borderId="0" xfId="0" applyFont="1" applyFill="1"/>
    <xf numFmtId="0" fontId="0" fillId="11" borderId="0" xfId="0" applyFill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0" fillId="4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numFmt numFmtId="164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EDAD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val>
            <c:numRef>
              <c:f>Hoja2!$B$2:$B$90</c:f>
              <c:numCache>
                <c:formatCode>General</c:formatCode>
                <c:ptCount val="89"/>
                <c:pt idx="0">
                  <c:v>45</c:v>
                </c:pt>
                <c:pt idx="1">
                  <c:v>23</c:v>
                </c:pt>
                <c:pt idx="2">
                  <c:v>14</c:v>
                </c:pt>
                <c:pt idx="3">
                  <c:v>8</c:v>
                </c:pt>
                <c:pt idx="4">
                  <c:v>44</c:v>
                </c:pt>
                <c:pt idx="5">
                  <c:v>18</c:v>
                </c:pt>
                <c:pt idx="6">
                  <c:v>55</c:v>
                </c:pt>
                <c:pt idx="7">
                  <c:v>17</c:v>
                </c:pt>
                <c:pt idx="8">
                  <c:v>36</c:v>
                </c:pt>
                <c:pt idx="9">
                  <c:v>25</c:v>
                </c:pt>
                <c:pt idx="10">
                  <c:v>24</c:v>
                </c:pt>
                <c:pt idx="11">
                  <c:v>23</c:v>
                </c:pt>
                <c:pt idx="12">
                  <c:v>33</c:v>
                </c:pt>
                <c:pt idx="13">
                  <c:v>14</c:v>
                </c:pt>
                <c:pt idx="14">
                  <c:v>16</c:v>
                </c:pt>
                <c:pt idx="15">
                  <c:v>16.5</c:v>
                </c:pt>
                <c:pt idx="16">
                  <c:v>17</c:v>
                </c:pt>
                <c:pt idx="17">
                  <c:v>17</c:v>
                </c:pt>
                <c:pt idx="18">
                  <c:v>20</c:v>
                </c:pt>
                <c:pt idx="19">
                  <c:v>23</c:v>
                </c:pt>
                <c:pt idx="20">
                  <c:v>25</c:v>
                </c:pt>
                <c:pt idx="21">
                  <c:v>23</c:v>
                </c:pt>
                <c:pt idx="22">
                  <c:v>18</c:v>
                </c:pt>
                <c:pt idx="23">
                  <c:v>12</c:v>
                </c:pt>
                <c:pt idx="24">
                  <c:v>18</c:v>
                </c:pt>
                <c:pt idx="25">
                  <c:v>28</c:v>
                </c:pt>
                <c:pt idx="26">
                  <c:v>34</c:v>
                </c:pt>
                <c:pt idx="27">
                  <c:v>31</c:v>
                </c:pt>
                <c:pt idx="28">
                  <c:v>22</c:v>
                </c:pt>
                <c:pt idx="29">
                  <c:v>15</c:v>
                </c:pt>
                <c:pt idx="30">
                  <c:v>26</c:v>
                </c:pt>
                <c:pt idx="31">
                  <c:v>20.5</c:v>
                </c:pt>
                <c:pt idx="32">
                  <c:v>15</c:v>
                </c:pt>
                <c:pt idx="33">
                  <c:v>26</c:v>
                </c:pt>
                <c:pt idx="34">
                  <c:v>19</c:v>
                </c:pt>
                <c:pt idx="35">
                  <c:v>12</c:v>
                </c:pt>
                <c:pt idx="36">
                  <c:v>18</c:v>
                </c:pt>
                <c:pt idx="37">
                  <c:v>26.5</c:v>
                </c:pt>
                <c:pt idx="38">
                  <c:v>35</c:v>
                </c:pt>
                <c:pt idx="39">
                  <c:v>13</c:v>
                </c:pt>
                <c:pt idx="40">
                  <c:v>20</c:v>
                </c:pt>
                <c:pt idx="41">
                  <c:v>17</c:v>
                </c:pt>
                <c:pt idx="42">
                  <c:v>18</c:v>
                </c:pt>
                <c:pt idx="43">
                  <c:v>14</c:v>
                </c:pt>
                <c:pt idx="44">
                  <c:v>16.333333333333332</c:v>
                </c:pt>
                <c:pt idx="45">
                  <c:v>18.666666666666668</c:v>
                </c:pt>
                <c:pt idx="46">
                  <c:v>21</c:v>
                </c:pt>
                <c:pt idx="47">
                  <c:v>14</c:v>
                </c:pt>
                <c:pt idx="48">
                  <c:v>26</c:v>
                </c:pt>
                <c:pt idx="49">
                  <c:v>58</c:v>
                </c:pt>
                <c:pt idx="50">
                  <c:v>27</c:v>
                </c:pt>
                <c:pt idx="51">
                  <c:v>17</c:v>
                </c:pt>
                <c:pt idx="52">
                  <c:v>78</c:v>
                </c:pt>
                <c:pt idx="53">
                  <c:v>33</c:v>
                </c:pt>
                <c:pt idx="54">
                  <c:v>40</c:v>
                </c:pt>
                <c:pt idx="55">
                  <c:v>47</c:v>
                </c:pt>
                <c:pt idx="56">
                  <c:v>14</c:v>
                </c:pt>
                <c:pt idx="57">
                  <c:v>25</c:v>
                </c:pt>
                <c:pt idx="58">
                  <c:v>39</c:v>
                </c:pt>
                <c:pt idx="59">
                  <c:v>41</c:v>
                </c:pt>
                <c:pt idx="60">
                  <c:v>43</c:v>
                </c:pt>
                <c:pt idx="61">
                  <c:v>45</c:v>
                </c:pt>
                <c:pt idx="62">
                  <c:v>14</c:v>
                </c:pt>
                <c:pt idx="63">
                  <c:v>13</c:v>
                </c:pt>
                <c:pt idx="64">
                  <c:v>17</c:v>
                </c:pt>
                <c:pt idx="65">
                  <c:v>23</c:v>
                </c:pt>
                <c:pt idx="66">
                  <c:v>18</c:v>
                </c:pt>
                <c:pt idx="67">
                  <c:v>16.5</c:v>
                </c:pt>
                <c:pt idx="68">
                  <c:v>15</c:v>
                </c:pt>
                <c:pt idx="69">
                  <c:v>38</c:v>
                </c:pt>
                <c:pt idx="70">
                  <c:v>23</c:v>
                </c:pt>
                <c:pt idx="71">
                  <c:v>14</c:v>
                </c:pt>
                <c:pt idx="72">
                  <c:v>16</c:v>
                </c:pt>
                <c:pt idx="73">
                  <c:v>20</c:v>
                </c:pt>
                <c:pt idx="74">
                  <c:v>34.5</c:v>
                </c:pt>
                <c:pt idx="75">
                  <c:v>49</c:v>
                </c:pt>
                <c:pt idx="76">
                  <c:v>16</c:v>
                </c:pt>
                <c:pt idx="77">
                  <c:v>13</c:v>
                </c:pt>
                <c:pt idx="78">
                  <c:v>28</c:v>
                </c:pt>
                <c:pt idx="79">
                  <c:v>64</c:v>
                </c:pt>
                <c:pt idx="80">
                  <c:v>48.5</c:v>
                </c:pt>
                <c:pt idx="81">
                  <c:v>33</c:v>
                </c:pt>
                <c:pt idx="82">
                  <c:v>25</c:v>
                </c:pt>
                <c:pt idx="83">
                  <c:v>35</c:v>
                </c:pt>
                <c:pt idx="84">
                  <c:v>31</c:v>
                </c:pt>
                <c:pt idx="85">
                  <c:v>27</c:v>
                </c:pt>
                <c:pt idx="86">
                  <c:v>20</c:v>
                </c:pt>
                <c:pt idx="8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0-4512-8920-B8FEE014DBE7}"/>
            </c:ext>
          </c:extLst>
        </c:ser>
        <c:ser>
          <c:idx val="1"/>
          <c:order val="1"/>
          <c:tx>
            <c:strRef>
              <c:f>Hoja2!$C$1</c:f>
              <c:strCache>
                <c:ptCount val="1"/>
                <c:pt idx="0">
                  <c:v>Previsión(EDAD)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Hoja2!$D$2:$D$90</c:f>
                <c:numCache>
                  <c:formatCode>General</c:formatCode>
                  <c:ptCount val="89"/>
                  <c:pt idx="88">
                    <c:v>26.700830676287982</c:v>
                  </c:pt>
                </c:numCache>
              </c:numRef>
            </c:plus>
            <c:minus>
              <c:numRef>
                <c:f>Hoja2!$D$2:$D$90</c:f>
                <c:numCache>
                  <c:formatCode>General</c:formatCode>
                  <c:ptCount val="89"/>
                  <c:pt idx="88">
                    <c:v>26.700830676287982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595959">
                    <a:alpha val="40392"/>
                  </a:srgbClr>
                </a:solidFill>
                <a:prstDash val="solid"/>
                <a:round/>
              </a:ln>
              <a:effectLst/>
            </c:spPr>
          </c:errBars>
          <c:cat>
            <c:numRef>
              <c:f>Hoja2!$A$2:$A$90</c:f>
              <c:numCache>
                <c:formatCode>m/d/yy</c:formatCode>
                <c:ptCount val="89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</c:numCache>
            </c:numRef>
          </c:cat>
          <c:val>
            <c:numRef>
              <c:f>Hoja2!$C$2:$C$90</c:f>
              <c:numCache>
                <c:formatCode>General</c:formatCode>
                <c:ptCount val="89"/>
                <c:pt idx="88">
                  <c:v>29.024981240856242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90-4512-8920-B8FEE014D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2974544"/>
        <c:axId val="532972576"/>
      </c:barChart>
      <c:catAx>
        <c:axId val="53297454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2972576"/>
        <c:crosses val="autoZero"/>
        <c:auto val="1"/>
        <c:lblAlgn val="ctr"/>
        <c:lblOffset val="100"/>
        <c:noMultiLvlLbl val="0"/>
      </c:catAx>
      <c:valAx>
        <c:axId val="53297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297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24847</xdr:rowOff>
    </xdr:from>
    <xdr:to>
      <xdr:col>17</xdr:col>
      <xdr:colOff>745435</xdr:colOff>
      <xdr:row>23</xdr:row>
      <xdr:rowOff>66260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5862AC-80EF-4096-BF78-E30D3C5F807E}"/>
            </a:ext>
          </a:extLst>
        </xdr:cNvPr>
        <xdr:cNvSpPr txBox="1"/>
      </xdr:nvSpPr>
      <xdr:spPr>
        <a:xfrm>
          <a:off x="13773978" y="35259064"/>
          <a:ext cx="3793435" cy="33296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VPUV</a:t>
          </a:r>
          <a:r>
            <a:rPr lang="es-ES" sz="1100"/>
            <a:t>:</a:t>
          </a:r>
          <a:r>
            <a:rPr lang="es-ES" sz="1100" baseline="0"/>
            <a:t> "Visto por última vez" (de acuerdo con la información que se incluye en la ficha de cada persona).</a:t>
          </a:r>
        </a:p>
        <a:p>
          <a:endParaRPr lang="es-ES" sz="1100" baseline="0"/>
        </a:p>
        <a:p>
          <a:r>
            <a:rPr lang="es-ES" sz="1100" b="1" baseline="0"/>
            <a:t>DESap</a:t>
          </a:r>
          <a:r>
            <a:rPr lang="es-ES" sz="1100" baseline="0"/>
            <a:t>: aún no se da con el paradero de la persona.</a:t>
          </a:r>
        </a:p>
        <a:p>
          <a:endParaRPr lang="es-ES" sz="1100" baseline="0"/>
        </a:p>
        <a:p>
          <a:r>
            <a:rPr lang="es-ES" sz="1100" b="1" baseline="0"/>
            <a:t>LOCAL</a:t>
          </a:r>
          <a:r>
            <a:rPr lang="es-ES" sz="1100" baseline="0"/>
            <a:t>: La ficha de la persona la reporta como localizada.</a:t>
          </a:r>
        </a:p>
        <a:p>
          <a:endParaRPr lang="es-ES" sz="1100" baseline="0"/>
        </a:p>
        <a:p>
          <a:r>
            <a:rPr lang="es-ES" sz="1100" b="1" baseline="0"/>
            <a:t>PDF</a:t>
          </a:r>
          <a:r>
            <a:rPr lang="es-ES" sz="1100" baseline="0"/>
            <a:t>: "Publicación de la Ficha", ya sea por el reporte de su desaparición o por su localización.</a:t>
          </a:r>
        </a:p>
        <a:p>
          <a:endParaRPr lang="es-ES" sz="1100" baseline="0"/>
        </a:p>
        <a:p>
          <a:r>
            <a:rPr lang="es-ES" sz="1100" b="1" baseline="0"/>
            <a:t>(Tardio por): </a:t>
          </a:r>
          <a:r>
            <a:rPr lang="es-ES" sz="1100" baseline="0"/>
            <a:t>número de días entre la última vez que fue vista la persona y la fecha en que se publica la ficha de su desaparición.</a:t>
          </a:r>
        </a:p>
        <a:p>
          <a:r>
            <a:rPr lang="es-ES" sz="1100" baseline="0"/>
            <a:t> </a:t>
          </a:r>
        </a:p>
        <a:p>
          <a:r>
            <a:rPr lang="es-ES" sz="1100" b="1"/>
            <a:t>(Plazo desap.): </a:t>
          </a:r>
          <a:r>
            <a:rPr lang="es-ES" sz="1100"/>
            <a:t>número</a:t>
          </a:r>
          <a:r>
            <a:rPr lang="es-ES" sz="1100" baseline="0"/>
            <a:t> de días entre la fecha en que se reporta como VPUV a una persona y la fecha en que se publica una ficha que la reporta como localizada. (Presumiblemente, tiempo que una persona pasó desaparecida). </a:t>
          </a: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</xdr:row>
      <xdr:rowOff>14287</xdr:rowOff>
    </xdr:from>
    <xdr:to>
      <xdr:col>12</xdr:col>
      <xdr:colOff>314325</xdr:colOff>
      <xdr:row>18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6116BE-2F36-4978-82AA-04E5C2AEED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BEC78B-117F-412F-85EA-445C87FE80F0}" name="Tabla1" displayName="Tabla1" ref="A1:D90" totalsRowShown="0">
  <autoFilter ref="A1:D90" xr:uid="{0EBEC78B-117F-412F-85EA-445C87FE80F0}"/>
  <tableColumns count="4">
    <tableColumn id="1" xr3:uid="{E317FE1E-939B-4FFA-987D-550B49770669}" name="VPUV" dataDxfId="0"/>
    <tableColumn id="2" xr3:uid="{D7853220-B197-455B-8204-B38684F2F5EE}" name="EDAD"/>
    <tableColumn id="3" xr3:uid="{9729614E-BBD9-4777-B819-D0D0ADDE7F1A}" name="Previsión(EDAD)"/>
    <tableColumn id="4" xr3:uid="{49C14470-7F24-4FFC-B3C1-AB36ADB868DF}" name="Intervalo de confianza(EDAD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FiscaliaSLP/photos/5598949446798908" TargetMode="External"/><Relationship Id="rId21" Type="http://schemas.openxmlformats.org/officeDocument/2006/relationships/hyperlink" Target="https://www.facebook.com/FiscaliaSLP/photos/5530590283634825" TargetMode="External"/><Relationship Id="rId42" Type="http://schemas.openxmlformats.org/officeDocument/2006/relationships/hyperlink" Target="https://www.facebook.com/FiscaliaSLP/photos/5585887568105096" TargetMode="External"/><Relationship Id="rId63" Type="http://schemas.openxmlformats.org/officeDocument/2006/relationships/hyperlink" Target="https://www.facebook.com/FiscaliaSLP/photos/5663533037007215" TargetMode="External"/><Relationship Id="rId84" Type="http://schemas.openxmlformats.org/officeDocument/2006/relationships/hyperlink" Target="https://www.facebook.com/FiscaliaSLP/photos/5724139207613264" TargetMode="External"/><Relationship Id="rId138" Type="http://schemas.openxmlformats.org/officeDocument/2006/relationships/hyperlink" Target="https://www.facebook.com/FiscaliaSLP/photos/5669092756451243" TargetMode="External"/><Relationship Id="rId159" Type="http://schemas.openxmlformats.org/officeDocument/2006/relationships/hyperlink" Target="https://www.facebook.com/FiscaliaSLP/photos/5678083572218828" TargetMode="External"/><Relationship Id="rId170" Type="http://schemas.openxmlformats.org/officeDocument/2006/relationships/hyperlink" Target="https://www.facebook.com/FiscaliaSLP/photos/5711430025550849" TargetMode="External"/><Relationship Id="rId107" Type="http://schemas.openxmlformats.org/officeDocument/2006/relationships/hyperlink" Target="https://www.facebook.com/FiscaliaSLP/photos/5675383565822162" TargetMode="External"/><Relationship Id="rId11" Type="http://schemas.openxmlformats.org/officeDocument/2006/relationships/hyperlink" Target="https://www.facebook.com/FiscaliaSLP/photos/5506864049340782" TargetMode="External"/><Relationship Id="rId32" Type="http://schemas.openxmlformats.org/officeDocument/2006/relationships/hyperlink" Target="https://www.facebook.com/FiscaliaSLP/photos/5547341348626385" TargetMode="External"/><Relationship Id="rId53" Type="http://schemas.openxmlformats.org/officeDocument/2006/relationships/hyperlink" Target="https://www.facebook.com/FiscaliaSLP/photos/5626133427413843" TargetMode="External"/><Relationship Id="rId74" Type="http://schemas.openxmlformats.org/officeDocument/2006/relationships/hyperlink" Target="https://www.facebook.com/FiscaliaSLP/photos/5703208546372997" TargetMode="External"/><Relationship Id="rId128" Type="http://schemas.openxmlformats.org/officeDocument/2006/relationships/hyperlink" Target="https://www.facebook.com/FiscaliaSLP/photos/5622758797751306" TargetMode="External"/><Relationship Id="rId149" Type="http://schemas.openxmlformats.org/officeDocument/2006/relationships/hyperlink" Target="https://www.facebook.com/FiscaliaSLP/photos/5653048071389045" TargetMode="External"/><Relationship Id="rId5" Type="http://schemas.openxmlformats.org/officeDocument/2006/relationships/hyperlink" Target="https://www.facebook.com/FiscaliaSLP/photos/5466804470013407" TargetMode="External"/><Relationship Id="rId95" Type="http://schemas.openxmlformats.org/officeDocument/2006/relationships/hyperlink" Target="https://www.facebook.com/FiscaliaSLP/photos/5560498360644017" TargetMode="External"/><Relationship Id="rId160" Type="http://schemas.openxmlformats.org/officeDocument/2006/relationships/hyperlink" Target="https://www.facebook.com/FiscaliaSLP/photos/5683467868347065" TargetMode="External"/><Relationship Id="rId181" Type="http://schemas.openxmlformats.org/officeDocument/2006/relationships/hyperlink" Target="https://www.facebook.com/FiscaliaSLP/photos/5724504267576758" TargetMode="External"/><Relationship Id="rId22" Type="http://schemas.openxmlformats.org/officeDocument/2006/relationships/hyperlink" Target="https://www.facebook.com/FiscaliaSLP/photos/5515523305141523" TargetMode="External"/><Relationship Id="rId43" Type="http://schemas.openxmlformats.org/officeDocument/2006/relationships/hyperlink" Target="https://www.facebook.com/FiscaliaSLP/photos/5586452771381909" TargetMode="External"/><Relationship Id="rId64" Type="http://schemas.openxmlformats.org/officeDocument/2006/relationships/hyperlink" Target="https://www.facebook.com/FiscaliaSLP/photos/5667088426651676" TargetMode="External"/><Relationship Id="rId118" Type="http://schemas.openxmlformats.org/officeDocument/2006/relationships/hyperlink" Target="https://www.facebook.com/FiscaliaSLP/photos/5599225683437951" TargetMode="External"/><Relationship Id="rId139" Type="http://schemas.openxmlformats.org/officeDocument/2006/relationships/hyperlink" Target="https://www.facebook.com/FiscaliaSLP/photos/5671977069496145" TargetMode="External"/><Relationship Id="rId85" Type="http://schemas.openxmlformats.org/officeDocument/2006/relationships/hyperlink" Target="https://www.facebook.com/FiscaliaSLP/photos/5727107060649812" TargetMode="External"/><Relationship Id="rId150" Type="http://schemas.openxmlformats.org/officeDocument/2006/relationships/hyperlink" Target="https://www.facebook.com/FiscaliaSLP/photos/5656168984410287" TargetMode="External"/><Relationship Id="rId171" Type="http://schemas.openxmlformats.org/officeDocument/2006/relationships/hyperlink" Target="https://www.facebook.com/FiscaliaSLP/photos/5723939557633229" TargetMode="External"/><Relationship Id="rId12" Type="http://schemas.openxmlformats.org/officeDocument/2006/relationships/hyperlink" Target="https://www.facebook.com/FiscaliaSLP/photos/5506898296004024" TargetMode="External"/><Relationship Id="rId33" Type="http://schemas.openxmlformats.org/officeDocument/2006/relationships/hyperlink" Target="https://www.facebook.com/FiscaliaSLP/photos/5563090780384775" TargetMode="External"/><Relationship Id="rId108" Type="http://schemas.openxmlformats.org/officeDocument/2006/relationships/hyperlink" Target="https://www.facebook.com/FiscaliaSLP/photos/5599803093380210" TargetMode="External"/><Relationship Id="rId129" Type="http://schemas.openxmlformats.org/officeDocument/2006/relationships/hyperlink" Target="https://www.facebook.com/FiscaliaSLP/photos/5643453765681809" TargetMode="External"/><Relationship Id="rId54" Type="http://schemas.openxmlformats.org/officeDocument/2006/relationships/hyperlink" Target="https://www.facebook.com/FiscaliaSLP/photos/5634471069913412" TargetMode="External"/><Relationship Id="rId75" Type="http://schemas.openxmlformats.org/officeDocument/2006/relationships/hyperlink" Target="https://www.facebook.com/FiscaliaSLP/photos/5704691986224653" TargetMode="External"/><Relationship Id="rId96" Type="http://schemas.openxmlformats.org/officeDocument/2006/relationships/hyperlink" Target="https://www.facebook.com/FiscaliaSLP/photos/5583334621693724" TargetMode="External"/><Relationship Id="rId140" Type="http://schemas.openxmlformats.org/officeDocument/2006/relationships/hyperlink" Target="https://www.facebook.com/FiscaliaSLP/photos/5721653957861789" TargetMode="External"/><Relationship Id="rId161" Type="http://schemas.openxmlformats.org/officeDocument/2006/relationships/hyperlink" Target="https://www.facebook.com/FiscaliaSLP/photos/5707980872562431" TargetMode="External"/><Relationship Id="rId182" Type="http://schemas.openxmlformats.org/officeDocument/2006/relationships/hyperlink" Target="https://www.facebook.com/FiscaliaSLP/photos/5724857747541410" TargetMode="External"/><Relationship Id="rId6" Type="http://schemas.openxmlformats.org/officeDocument/2006/relationships/hyperlink" Target="https://www.facebook.com/FiscaliaSLP/photos/5479901442037043" TargetMode="External"/><Relationship Id="rId23" Type="http://schemas.openxmlformats.org/officeDocument/2006/relationships/hyperlink" Target="https://www.facebook.com/FiscaliaSLP/photos/5538632669497253" TargetMode="External"/><Relationship Id="rId119" Type="http://schemas.openxmlformats.org/officeDocument/2006/relationships/hyperlink" Target="https://www.facebook.com/FiscaliaSLP/photos/5622748047752381" TargetMode="External"/><Relationship Id="rId44" Type="http://schemas.openxmlformats.org/officeDocument/2006/relationships/hyperlink" Target="https://www.facebook.com/FiscaliaSLP/photos/5586465648047288" TargetMode="External"/><Relationship Id="rId65" Type="http://schemas.openxmlformats.org/officeDocument/2006/relationships/hyperlink" Target="https://www.facebook.com/FiscaliaSLP/photos/5675100589183793" TargetMode="External"/><Relationship Id="rId86" Type="http://schemas.openxmlformats.org/officeDocument/2006/relationships/hyperlink" Target="https://www.facebook.com/FiscaliaSLP/photos/5727273923966459" TargetMode="External"/><Relationship Id="rId130" Type="http://schemas.openxmlformats.org/officeDocument/2006/relationships/hyperlink" Target="https://www.facebook.com/FiscaliaSLP/photos/5621619957865190" TargetMode="External"/><Relationship Id="rId151" Type="http://schemas.openxmlformats.org/officeDocument/2006/relationships/hyperlink" Target="https://www.facebook.com/FiscaliaSLP/photos/5710687725625079" TargetMode="External"/><Relationship Id="rId172" Type="http://schemas.openxmlformats.org/officeDocument/2006/relationships/hyperlink" Target="https://www.facebook.com/FiscaliaSLP/photos/5727100920650426" TargetMode="External"/><Relationship Id="rId13" Type="http://schemas.openxmlformats.org/officeDocument/2006/relationships/hyperlink" Target="https://www.facebook.com/FiscaliaSLP/photos/5525990580761462" TargetMode="External"/><Relationship Id="rId18" Type="http://schemas.openxmlformats.org/officeDocument/2006/relationships/hyperlink" Target="https://www.facebook.com/FiscaliaSLP/photos/5455168341177020" TargetMode="External"/><Relationship Id="rId39" Type="http://schemas.openxmlformats.org/officeDocument/2006/relationships/hyperlink" Target="https://www.facebook.com/FiscaliaSLP/photos/5582475858446267" TargetMode="External"/><Relationship Id="rId109" Type="http://schemas.openxmlformats.org/officeDocument/2006/relationships/hyperlink" Target="https://www.facebook.com/FiscaliaSLP/photos/5598928723467647" TargetMode="External"/><Relationship Id="rId34" Type="http://schemas.openxmlformats.org/officeDocument/2006/relationships/hyperlink" Target="https://www.facebook.com/FiscaliaSLP/photos/5564030026957517" TargetMode="External"/><Relationship Id="rId50" Type="http://schemas.openxmlformats.org/officeDocument/2006/relationships/hyperlink" Target="https://www.facebook.com/FiscaliaSLP/photos/5618935591466960" TargetMode="External"/><Relationship Id="rId55" Type="http://schemas.openxmlformats.org/officeDocument/2006/relationships/hyperlink" Target="https://www.facebook.com/FiscaliaSLP/photos/5634489266578259" TargetMode="External"/><Relationship Id="rId76" Type="http://schemas.openxmlformats.org/officeDocument/2006/relationships/hyperlink" Target="https://www.facebook.com/FiscaliaSLP/photos/5704823522878166" TargetMode="External"/><Relationship Id="rId97" Type="http://schemas.openxmlformats.org/officeDocument/2006/relationships/hyperlink" Target="https://www.facebook.com/FiscaliaSLP/photos/5567172313309955" TargetMode="External"/><Relationship Id="rId104" Type="http://schemas.openxmlformats.org/officeDocument/2006/relationships/hyperlink" Target="https://www.facebook.com/FiscaliaSLP/photos/5546934355333751" TargetMode="External"/><Relationship Id="rId120" Type="http://schemas.openxmlformats.org/officeDocument/2006/relationships/hyperlink" Target="https://www.facebook.com/FiscaliaSLP/photos/5609673715726481" TargetMode="External"/><Relationship Id="rId125" Type="http://schemas.openxmlformats.org/officeDocument/2006/relationships/hyperlink" Target="https://www.facebook.com/FiscaliaSLP/photos/5613083462052173" TargetMode="External"/><Relationship Id="rId141" Type="http://schemas.openxmlformats.org/officeDocument/2006/relationships/hyperlink" Target="https://www.facebook.com/FiscaliaSLP/photos/5666066566753862" TargetMode="External"/><Relationship Id="rId146" Type="http://schemas.openxmlformats.org/officeDocument/2006/relationships/hyperlink" Target="https://www.facebook.com/FiscaliaSLP/photos/5705149559512229" TargetMode="External"/><Relationship Id="rId167" Type="http://schemas.openxmlformats.org/officeDocument/2006/relationships/hyperlink" Target="https://www.facebook.com/FiscaliaSLP/photos/5689184427775409" TargetMode="External"/><Relationship Id="rId7" Type="http://schemas.openxmlformats.org/officeDocument/2006/relationships/hyperlink" Target="https://www.facebook.com/FiscaliaSLP/photos/5480000812027106" TargetMode="External"/><Relationship Id="rId71" Type="http://schemas.openxmlformats.org/officeDocument/2006/relationships/hyperlink" Target="https://www.facebook.com/FiscaliaSLP/photos/5695243140502871" TargetMode="External"/><Relationship Id="rId92" Type="http://schemas.openxmlformats.org/officeDocument/2006/relationships/hyperlink" Target="https://www.facebook.com/FiscaliaSLP/photos/5564251280268725" TargetMode="External"/><Relationship Id="rId162" Type="http://schemas.openxmlformats.org/officeDocument/2006/relationships/hyperlink" Target="https://www.facebook.com/FiscaliaSLP/photos/5724731190887399" TargetMode="External"/><Relationship Id="rId183" Type="http://schemas.openxmlformats.org/officeDocument/2006/relationships/hyperlink" Target="https://www.facebook.com/FiscaliaSLP/photos/5726697697357415" TargetMode="External"/><Relationship Id="rId2" Type="http://schemas.openxmlformats.org/officeDocument/2006/relationships/hyperlink" Target="https://www.facebook.com/FiscaliaSLP/photos/5453017194725468" TargetMode="External"/><Relationship Id="rId29" Type="http://schemas.openxmlformats.org/officeDocument/2006/relationships/hyperlink" Target="https://www.facebook.com/FiscaliaSLP/photos/5543551345672052" TargetMode="External"/><Relationship Id="rId24" Type="http://schemas.openxmlformats.org/officeDocument/2006/relationships/hyperlink" Target="https://www.facebook.com/FiscaliaSLP/photos/5529558703737983" TargetMode="External"/><Relationship Id="rId40" Type="http://schemas.openxmlformats.org/officeDocument/2006/relationships/hyperlink" Target="https://www.facebook.com/FiscaliaSLP/photos/5582504925110027" TargetMode="External"/><Relationship Id="rId45" Type="http://schemas.openxmlformats.org/officeDocument/2006/relationships/hyperlink" Target="https://www.facebook.com/FiscaliaSLP/photos/5588728694487650" TargetMode="External"/><Relationship Id="rId66" Type="http://schemas.openxmlformats.org/officeDocument/2006/relationships/hyperlink" Target="https://www.facebook.com/FiscaliaSLP/photos/5677960228897829" TargetMode="External"/><Relationship Id="rId87" Type="http://schemas.openxmlformats.org/officeDocument/2006/relationships/hyperlink" Target="https://www.facebook.com/FiscaliaSLP/photos/5464025943624593" TargetMode="External"/><Relationship Id="rId110" Type="http://schemas.openxmlformats.org/officeDocument/2006/relationships/hyperlink" Target="https://www.facebook.com/FiscaliaSLP/photos/5628610807166105" TargetMode="External"/><Relationship Id="rId115" Type="http://schemas.openxmlformats.org/officeDocument/2006/relationships/hyperlink" Target="https://www.facebook.com/FiscaliaSLP/photos/5579804458713407" TargetMode="External"/><Relationship Id="rId131" Type="http://schemas.openxmlformats.org/officeDocument/2006/relationships/hyperlink" Target="https://www.facebook.com/FiscaliaSLP/photos/5626122787414907" TargetMode="External"/><Relationship Id="rId136" Type="http://schemas.openxmlformats.org/officeDocument/2006/relationships/hyperlink" Target="https://www.facebook.com/FiscaliaSLP/photos/5714025538624631" TargetMode="External"/><Relationship Id="rId157" Type="http://schemas.openxmlformats.org/officeDocument/2006/relationships/hyperlink" Target="https://www.facebook.com/FiscaliaSLP/photos/5675581459135706" TargetMode="External"/><Relationship Id="rId178" Type="http://schemas.openxmlformats.org/officeDocument/2006/relationships/hyperlink" Target="https://www.facebook.com/FiscaliaSLP/photos/5722138194480032" TargetMode="External"/><Relationship Id="rId61" Type="http://schemas.openxmlformats.org/officeDocument/2006/relationships/hyperlink" Target="https://www.facebook.com/FiscaliaSLP/photos/5655088881184964" TargetMode="External"/><Relationship Id="rId82" Type="http://schemas.openxmlformats.org/officeDocument/2006/relationships/hyperlink" Target="https://www.facebook.com/FiscaliaSLP/photos/5713402602020258" TargetMode="External"/><Relationship Id="rId152" Type="http://schemas.openxmlformats.org/officeDocument/2006/relationships/hyperlink" Target="https://www.facebook.com/FiscaliaSLP/photos/5665950233432162" TargetMode="External"/><Relationship Id="rId173" Type="http://schemas.openxmlformats.org/officeDocument/2006/relationships/hyperlink" Target="https://www.facebook.com/FiscaliaSLP/photos/5721695264524325" TargetMode="External"/><Relationship Id="rId19" Type="http://schemas.openxmlformats.org/officeDocument/2006/relationships/hyperlink" Target="https://www.facebook.com/FiscaliaSLP/photos/5474862502540937" TargetMode="External"/><Relationship Id="rId14" Type="http://schemas.openxmlformats.org/officeDocument/2006/relationships/hyperlink" Target="https://www.facebook.com/FiscaliaSLP/photos/5528491523844701" TargetMode="External"/><Relationship Id="rId30" Type="http://schemas.openxmlformats.org/officeDocument/2006/relationships/hyperlink" Target="https://www.facebook.com/FiscaliaSLP/photos/5543785118982008" TargetMode="External"/><Relationship Id="rId35" Type="http://schemas.openxmlformats.org/officeDocument/2006/relationships/hyperlink" Target="https://www.facebook.com/FiscaliaSLP/photos/5566963959997457" TargetMode="External"/><Relationship Id="rId56" Type="http://schemas.openxmlformats.org/officeDocument/2006/relationships/hyperlink" Target="https://www.facebook.com/FiscaliaSLP/photos/5634896449870874" TargetMode="External"/><Relationship Id="rId77" Type="http://schemas.openxmlformats.org/officeDocument/2006/relationships/hyperlink" Target="https://www.facebook.com/FiscaliaSLP/photos/5705033796190472" TargetMode="External"/><Relationship Id="rId100" Type="http://schemas.openxmlformats.org/officeDocument/2006/relationships/hyperlink" Target="https://www.facebook.com/FiscaliaSLP/photos/5556327144394472" TargetMode="External"/><Relationship Id="rId105" Type="http://schemas.openxmlformats.org/officeDocument/2006/relationships/hyperlink" Target="https://www.facebook.com/FiscaliaSLP/photos/5552684628092057" TargetMode="External"/><Relationship Id="rId126" Type="http://schemas.openxmlformats.org/officeDocument/2006/relationships/hyperlink" Target="https://www.facebook.com/FiscaliaSLP/photos/5625414097485776" TargetMode="External"/><Relationship Id="rId147" Type="http://schemas.openxmlformats.org/officeDocument/2006/relationships/hyperlink" Target="https://www.facebook.com/FiscaliaSLP/photos/5649874128373106" TargetMode="External"/><Relationship Id="rId168" Type="http://schemas.openxmlformats.org/officeDocument/2006/relationships/hyperlink" Target="https://www.facebook.com/FiscaliaSLP/photos/5721523917874793" TargetMode="External"/><Relationship Id="rId8" Type="http://schemas.openxmlformats.org/officeDocument/2006/relationships/hyperlink" Target="https://www.facebook.com/FiscaliaSLP/photos/5493030334057487" TargetMode="External"/><Relationship Id="rId51" Type="http://schemas.openxmlformats.org/officeDocument/2006/relationships/hyperlink" Target="https://www.facebook.com/FiscaliaSLP/photos/5622737631086756" TargetMode="External"/><Relationship Id="rId72" Type="http://schemas.openxmlformats.org/officeDocument/2006/relationships/hyperlink" Target="https://www.facebook.com/FiscaliaSLP/photos/5695258780501307" TargetMode="External"/><Relationship Id="rId93" Type="http://schemas.openxmlformats.org/officeDocument/2006/relationships/hyperlink" Target="https://www.facebook.com/FiscaliaSLP/photos/5563629650330888" TargetMode="External"/><Relationship Id="rId98" Type="http://schemas.openxmlformats.org/officeDocument/2006/relationships/hyperlink" Target="https://www.facebook.com/FiscaliaSLP/photos/5580145182012668" TargetMode="External"/><Relationship Id="rId121" Type="http://schemas.openxmlformats.org/officeDocument/2006/relationships/hyperlink" Target="https://www.facebook.com/FiscaliaSLP/photos/5622021787825007" TargetMode="External"/><Relationship Id="rId142" Type="http://schemas.openxmlformats.org/officeDocument/2006/relationships/hyperlink" Target="https://www.facebook.com/FiscaliaSLP/photos/5707754749251710" TargetMode="External"/><Relationship Id="rId163" Type="http://schemas.openxmlformats.org/officeDocument/2006/relationships/hyperlink" Target="https://www.facebook.com/FiscaliaSLP/photos/5689581231069062" TargetMode="External"/><Relationship Id="rId184" Type="http://schemas.openxmlformats.org/officeDocument/2006/relationships/hyperlink" Target="https://www.facebook.com/FiscaliaSLP/photos/5729918307035354" TargetMode="External"/><Relationship Id="rId3" Type="http://schemas.openxmlformats.org/officeDocument/2006/relationships/hyperlink" Target="https://www.facebook.com/FiscaliaSLP/photos/5464213300272524" TargetMode="External"/><Relationship Id="rId25" Type="http://schemas.openxmlformats.org/officeDocument/2006/relationships/hyperlink" Target="https://www.facebook.com/FiscaliaSLP/photos/5535030816524105" TargetMode="External"/><Relationship Id="rId46" Type="http://schemas.openxmlformats.org/officeDocument/2006/relationships/hyperlink" Target="https://www.facebook.com/FiscaliaSLP/photos/5603090086384844" TargetMode="External"/><Relationship Id="rId67" Type="http://schemas.openxmlformats.org/officeDocument/2006/relationships/hyperlink" Target="https://www.facebook.com/FiscaliaSLP/photos/5680039992023186" TargetMode="External"/><Relationship Id="rId116" Type="http://schemas.openxmlformats.org/officeDocument/2006/relationships/hyperlink" Target="https://www.facebook.com/FiscaliaSLP/photos/5579963875364132" TargetMode="External"/><Relationship Id="rId137" Type="http://schemas.openxmlformats.org/officeDocument/2006/relationships/hyperlink" Target="https://www.facebook.com/FiscaliaSLP/photos/5651663588194160" TargetMode="External"/><Relationship Id="rId158" Type="http://schemas.openxmlformats.org/officeDocument/2006/relationships/hyperlink" Target="https://www.facebook.com/FiscaliaSLP/photos/5685723108121541" TargetMode="External"/><Relationship Id="rId20" Type="http://schemas.openxmlformats.org/officeDocument/2006/relationships/hyperlink" Target="https://www.facebook.com/FiscaliaSLP/photos/5488309421196245" TargetMode="External"/><Relationship Id="rId41" Type="http://schemas.openxmlformats.org/officeDocument/2006/relationships/hyperlink" Target="https://www.facebook.com/FiscaliaSLP/photos/5583071595053360" TargetMode="External"/><Relationship Id="rId62" Type="http://schemas.openxmlformats.org/officeDocument/2006/relationships/hyperlink" Target="https://www.facebook.com/FiscaliaSLP/photos/5657880984239087" TargetMode="External"/><Relationship Id="rId83" Type="http://schemas.openxmlformats.org/officeDocument/2006/relationships/hyperlink" Target="https://www.facebook.com/FiscaliaSLP/photos/5730628750297643" TargetMode="External"/><Relationship Id="rId88" Type="http://schemas.openxmlformats.org/officeDocument/2006/relationships/hyperlink" Target="https://www.facebook.com/FiscaliaSLP/photos/5628677600492759" TargetMode="External"/><Relationship Id="rId111" Type="http://schemas.openxmlformats.org/officeDocument/2006/relationships/hyperlink" Target="https://www.facebook.com/FiscaliaSLP/photos/5643830252310827" TargetMode="External"/><Relationship Id="rId132" Type="http://schemas.openxmlformats.org/officeDocument/2006/relationships/hyperlink" Target="https://www.facebook.com/FiscaliaSLP/photos/5634411773252675" TargetMode="External"/><Relationship Id="rId153" Type="http://schemas.openxmlformats.org/officeDocument/2006/relationships/hyperlink" Target="https://www.facebook.com/FiscaliaSLP/photos/5685537904806728" TargetMode="External"/><Relationship Id="rId174" Type="http://schemas.openxmlformats.org/officeDocument/2006/relationships/hyperlink" Target="https://www.facebook.com/FiscaliaSLP/photos/5724451547582030" TargetMode="External"/><Relationship Id="rId179" Type="http://schemas.openxmlformats.org/officeDocument/2006/relationships/hyperlink" Target="https://www.facebook.com/FiscaliaSLP/photos/5715644241796094" TargetMode="External"/><Relationship Id="rId15" Type="http://schemas.openxmlformats.org/officeDocument/2006/relationships/hyperlink" Target="https://www.facebook.com/FiscaliaSLP/photos/5501893786504475" TargetMode="External"/><Relationship Id="rId36" Type="http://schemas.openxmlformats.org/officeDocument/2006/relationships/hyperlink" Target="https://www.facebook.com/FiscaliaSLP/photos/5567129649980888" TargetMode="External"/><Relationship Id="rId57" Type="http://schemas.openxmlformats.org/officeDocument/2006/relationships/hyperlink" Target="https://www.facebook.com/FiscaliaSLP/photos/5637461139614405" TargetMode="External"/><Relationship Id="rId106" Type="http://schemas.openxmlformats.org/officeDocument/2006/relationships/hyperlink" Target="https://www.facebook.com/FiscaliaSLP/photos/5605314929495693" TargetMode="External"/><Relationship Id="rId127" Type="http://schemas.openxmlformats.org/officeDocument/2006/relationships/hyperlink" Target="https://www.facebook.com/FiscaliaSLP/photos/5669088643118321" TargetMode="External"/><Relationship Id="rId10" Type="http://schemas.openxmlformats.org/officeDocument/2006/relationships/hyperlink" Target="https://www.facebook.com/FiscaliaSLP/photos/5493738020653385" TargetMode="External"/><Relationship Id="rId31" Type="http://schemas.openxmlformats.org/officeDocument/2006/relationships/hyperlink" Target="https://www.facebook.com/FiscaliaSLP/photos/5543878628972657" TargetMode="External"/><Relationship Id="rId52" Type="http://schemas.openxmlformats.org/officeDocument/2006/relationships/hyperlink" Target="https://www.facebook.com/FiscaliaSLP/photos/5625200510840468" TargetMode="External"/><Relationship Id="rId73" Type="http://schemas.openxmlformats.org/officeDocument/2006/relationships/hyperlink" Target="https://www.facebook.com/FiscaliaSLP/photos/5697091633651355" TargetMode="External"/><Relationship Id="rId78" Type="http://schemas.openxmlformats.org/officeDocument/2006/relationships/hyperlink" Target="https://www.facebook.com/FiscaliaSLP/photos/5705826056111246" TargetMode="External"/><Relationship Id="rId94" Type="http://schemas.openxmlformats.org/officeDocument/2006/relationships/hyperlink" Target="https://www.facebook.com/FiscaliaSLP/photos/5621957961164723" TargetMode="External"/><Relationship Id="rId99" Type="http://schemas.openxmlformats.org/officeDocument/2006/relationships/hyperlink" Target="https://www.facebook.com/FiscaliaSLP/photos/5538890252804828" TargetMode="External"/><Relationship Id="rId101" Type="http://schemas.openxmlformats.org/officeDocument/2006/relationships/hyperlink" Target="https://www.facebook.com/FiscaliaSLP/photos/5564504890243364" TargetMode="External"/><Relationship Id="rId122" Type="http://schemas.openxmlformats.org/officeDocument/2006/relationships/hyperlink" Target="https://www.facebook.com/FiscaliaSLP/photos/5643440902349762" TargetMode="External"/><Relationship Id="rId143" Type="http://schemas.openxmlformats.org/officeDocument/2006/relationships/hyperlink" Target="https://www.facebook.com/FiscaliaSLP/photos/5710775718949613" TargetMode="External"/><Relationship Id="rId148" Type="http://schemas.openxmlformats.org/officeDocument/2006/relationships/hyperlink" Target="https://www.facebook.com/FiscaliaSLP/photos/5652763928084126" TargetMode="External"/><Relationship Id="rId164" Type="http://schemas.openxmlformats.org/officeDocument/2006/relationships/hyperlink" Target="https://www.facebook.com/FiscaliaSLP/photos/5692194117474440" TargetMode="External"/><Relationship Id="rId169" Type="http://schemas.openxmlformats.org/officeDocument/2006/relationships/hyperlink" Target="https://www.facebook.com/FiscaliaSLP/photos/5721200781240440" TargetMode="External"/><Relationship Id="rId185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FiscaliaSLP/photos/5464229156937605" TargetMode="External"/><Relationship Id="rId9" Type="http://schemas.openxmlformats.org/officeDocument/2006/relationships/hyperlink" Target="https://www.facebook.com/FiscaliaSLP/photos/5493305560696631" TargetMode="External"/><Relationship Id="rId180" Type="http://schemas.openxmlformats.org/officeDocument/2006/relationships/hyperlink" Target="https://www.facebook.com/FiscaliaSLP/photos/5715682081792310" TargetMode="External"/><Relationship Id="rId26" Type="http://schemas.openxmlformats.org/officeDocument/2006/relationships/hyperlink" Target="https://www.facebook.com/FiscaliaSLP/photos/5538588892834964" TargetMode="External"/><Relationship Id="rId47" Type="http://schemas.openxmlformats.org/officeDocument/2006/relationships/hyperlink" Target="https://www.facebook.com/FiscaliaSLP/photos/5605274486166404" TargetMode="External"/><Relationship Id="rId68" Type="http://schemas.openxmlformats.org/officeDocument/2006/relationships/hyperlink" Target="https://www.facebook.com/FiscaliaSLP/photos/5680547305305788" TargetMode="External"/><Relationship Id="rId89" Type="http://schemas.openxmlformats.org/officeDocument/2006/relationships/hyperlink" Target="https://www.facebook.com/FiscaliaSLP/photos/5649894491704403" TargetMode="External"/><Relationship Id="rId112" Type="http://schemas.openxmlformats.org/officeDocument/2006/relationships/hyperlink" Target="https://www.facebook.com/FiscaliaSLP/photos/5652358951457957" TargetMode="External"/><Relationship Id="rId133" Type="http://schemas.openxmlformats.org/officeDocument/2006/relationships/hyperlink" Target="https://www.facebook.com/FiscaliaSLP/photos/5643439559016563" TargetMode="External"/><Relationship Id="rId154" Type="http://schemas.openxmlformats.org/officeDocument/2006/relationships/hyperlink" Target="https://www.facebook.com/FiscaliaSLP/photos/5710677492292769" TargetMode="External"/><Relationship Id="rId175" Type="http://schemas.openxmlformats.org/officeDocument/2006/relationships/hyperlink" Target="https://www.facebook.com/FiscaliaSLP/photos/5713503382010180" TargetMode="External"/><Relationship Id="rId16" Type="http://schemas.openxmlformats.org/officeDocument/2006/relationships/hyperlink" Target="https://www.facebook.com/FiscaliaSLP/photos/5475116805848840" TargetMode="External"/><Relationship Id="rId37" Type="http://schemas.openxmlformats.org/officeDocument/2006/relationships/hyperlink" Target="https://www.facebook.com/FiscaliaSLP/photos/5570683769625476" TargetMode="External"/><Relationship Id="rId58" Type="http://schemas.openxmlformats.org/officeDocument/2006/relationships/hyperlink" Target="https://www.facebook.com/FiscaliaSLP/photos/5649849041708948" TargetMode="External"/><Relationship Id="rId79" Type="http://schemas.openxmlformats.org/officeDocument/2006/relationships/hyperlink" Target="https://www.facebook.com/FiscaliaSLP/photos/5710084999018685" TargetMode="External"/><Relationship Id="rId102" Type="http://schemas.openxmlformats.org/officeDocument/2006/relationships/hyperlink" Target="https://www.facebook.com/FiscaliaSLP/photos/5580072478686605" TargetMode="External"/><Relationship Id="rId123" Type="http://schemas.openxmlformats.org/officeDocument/2006/relationships/hyperlink" Target="https://www.facebook.com/FiscaliaSLP/photos/5648633558497163" TargetMode="External"/><Relationship Id="rId144" Type="http://schemas.openxmlformats.org/officeDocument/2006/relationships/hyperlink" Target="https://www.facebook.com/FiscaliaSLP/photos/5646930158667503" TargetMode="External"/><Relationship Id="rId90" Type="http://schemas.openxmlformats.org/officeDocument/2006/relationships/hyperlink" Target="https://www.facebook.com/FiscaliaSLP/photos/5552703564756830" TargetMode="External"/><Relationship Id="rId165" Type="http://schemas.openxmlformats.org/officeDocument/2006/relationships/hyperlink" Target="https://www.facebook.com/FiscaliaSLP/photos/5683649948328857" TargetMode="External"/><Relationship Id="rId186" Type="http://schemas.openxmlformats.org/officeDocument/2006/relationships/drawing" Target="../drawings/drawing1.xml"/><Relationship Id="rId27" Type="http://schemas.openxmlformats.org/officeDocument/2006/relationships/hyperlink" Target="https://www.facebook.com/FiscaliaSLP/photos/5538666719493848" TargetMode="External"/><Relationship Id="rId48" Type="http://schemas.openxmlformats.org/officeDocument/2006/relationships/hyperlink" Target="https://www.facebook.com/FiscaliaSLP/photos/5605901889436997" TargetMode="External"/><Relationship Id="rId69" Type="http://schemas.openxmlformats.org/officeDocument/2006/relationships/hyperlink" Target="https://www.facebook.com/FiscaliaSLP/photos/5683382871688898" TargetMode="External"/><Relationship Id="rId113" Type="http://schemas.openxmlformats.org/officeDocument/2006/relationships/hyperlink" Target="https://www.facebook.com/FiscaliaSLP/photos/5695038317190020" TargetMode="External"/><Relationship Id="rId134" Type="http://schemas.openxmlformats.org/officeDocument/2006/relationships/hyperlink" Target="https://www.facebook.com/FiscaliaSLP/photos/5721404307886754" TargetMode="External"/><Relationship Id="rId80" Type="http://schemas.openxmlformats.org/officeDocument/2006/relationships/hyperlink" Target="https://www.facebook.com/FiscaliaSLP/photos/5710593638967821" TargetMode="External"/><Relationship Id="rId155" Type="http://schemas.openxmlformats.org/officeDocument/2006/relationships/hyperlink" Target="https://www.facebook.com/FiscaliaSLP/photos/5689092211117964" TargetMode="External"/><Relationship Id="rId176" Type="http://schemas.openxmlformats.org/officeDocument/2006/relationships/hyperlink" Target="https://www.facebook.com/FiscaliaSLP/photos/5721633914530460" TargetMode="External"/><Relationship Id="rId17" Type="http://schemas.openxmlformats.org/officeDocument/2006/relationships/hyperlink" Target="https://www.facebook.com/FiscaliaSLP/photos/5497248946968959" TargetMode="External"/><Relationship Id="rId38" Type="http://schemas.openxmlformats.org/officeDocument/2006/relationships/hyperlink" Target="https://www.facebook.com/FiscaliaSLP/photos/5573916362635550" TargetMode="External"/><Relationship Id="rId59" Type="http://schemas.openxmlformats.org/officeDocument/2006/relationships/hyperlink" Target="https://www.facebook.com/FiscaliaSLP/photos/5652397694787416" TargetMode="External"/><Relationship Id="rId103" Type="http://schemas.openxmlformats.org/officeDocument/2006/relationships/hyperlink" Target="https://www.facebook.com/FiscaliaSLP/photos/5580086998685153" TargetMode="External"/><Relationship Id="rId124" Type="http://schemas.openxmlformats.org/officeDocument/2006/relationships/hyperlink" Target="https://www.facebook.com/FiscaliaSLP/photos/5622751887751997" TargetMode="External"/><Relationship Id="rId70" Type="http://schemas.openxmlformats.org/officeDocument/2006/relationships/hyperlink" Target="https://www.facebook.com/FiscaliaSLP/photos/5683922571634928" TargetMode="External"/><Relationship Id="rId91" Type="http://schemas.openxmlformats.org/officeDocument/2006/relationships/hyperlink" Target="https://www.facebook.com/FiscaliaSLP/photos/5564157263611460" TargetMode="External"/><Relationship Id="rId145" Type="http://schemas.openxmlformats.org/officeDocument/2006/relationships/hyperlink" Target="https://www.facebook.com/FiscaliaSLP/photos/5667070786653440" TargetMode="External"/><Relationship Id="rId166" Type="http://schemas.openxmlformats.org/officeDocument/2006/relationships/hyperlink" Target="https://www.facebook.com/FiscaliaSLP/photos/5688836747810177" TargetMode="External"/><Relationship Id="rId1" Type="http://schemas.openxmlformats.org/officeDocument/2006/relationships/hyperlink" Target="https://www.facebook.com/FiscaliaSLP/photos/5443456572348197" TargetMode="External"/><Relationship Id="rId28" Type="http://schemas.openxmlformats.org/officeDocument/2006/relationships/hyperlink" Target="https://www.facebook.com/FiscaliaSLP/photos/5539120746115112" TargetMode="External"/><Relationship Id="rId49" Type="http://schemas.openxmlformats.org/officeDocument/2006/relationships/hyperlink" Target="https://www.facebook.com/FiscaliaSLP/photos/5612142235479629" TargetMode="External"/><Relationship Id="rId114" Type="http://schemas.openxmlformats.org/officeDocument/2006/relationships/hyperlink" Target="https://www.facebook.com/FiscaliaSLP/photos/5645905465436639" TargetMode="External"/><Relationship Id="rId60" Type="http://schemas.openxmlformats.org/officeDocument/2006/relationships/hyperlink" Target="https://www.facebook.com/FiscaliaSLP/photos/5652720544755131" TargetMode="External"/><Relationship Id="rId81" Type="http://schemas.openxmlformats.org/officeDocument/2006/relationships/hyperlink" Target="https://www.facebook.com/FiscaliaSLP/photos/5710712738955911" TargetMode="External"/><Relationship Id="rId135" Type="http://schemas.openxmlformats.org/officeDocument/2006/relationships/hyperlink" Target="https://www.facebook.com/FiscaliaSLP/photos/5634435426583643" TargetMode="External"/><Relationship Id="rId156" Type="http://schemas.openxmlformats.org/officeDocument/2006/relationships/hyperlink" Target="https://www.facebook.com/FiscaliaSLP/photos/5669652306395288" TargetMode="External"/><Relationship Id="rId177" Type="http://schemas.openxmlformats.org/officeDocument/2006/relationships/hyperlink" Target="https://www.facebook.com/FiscaliaSLP/photos/57136242553314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643A-329C-4BA0-BBAF-7DDE737A26BE}">
  <dimension ref="A1:R238"/>
  <sheetViews>
    <sheetView tabSelected="1" zoomScale="90" zoomScaleNormal="100" workbookViewId="0">
      <pane ySplit="1" topLeftCell="A2" activePane="bottomLeft" state="frozen"/>
      <selection pane="bottomLeft" activeCell="B235" sqref="B235"/>
    </sheetView>
  </sheetViews>
  <sheetFormatPr baseColWidth="10" defaultRowHeight="15" x14ac:dyDescent="0.2"/>
  <cols>
    <col min="1" max="1" width="13.1640625" customWidth="1"/>
    <col min="2" max="2" width="39.5" customWidth="1"/>
    <col min="3" max="3" width="7.5" customWidth="1"/>
    <col min="4" max="4" width="7.33203125" customWidth="1"/>
    <col min="5" max="5" width="6.5" customWidth="1"/>
    <col min="6" max="6" width="7.33203125" customWidth="1"/>
    <col min="7" max="7" width="15.1640625" customWidth="1"/>
    <col min="8" max="9" width="12.6640625" customWidth="1"/>
    <col min="10" max="10" width="39.1640625" customWidth="1"/>
  </cols>
  <sheetData>
    <row r="1" spans="1:18" s="1" customFormat="1" x14ac:dyDescent="0.2">
      <c r="A1" s="1" t="s">
        <v>391</v>
      </c>
      <c r="B1" s="1" t="s">
        <v>0</v>
      </c>
      <c r="C1" s="1" t="s">
        <v>380</v>
      </c>
      <c r="D1" s="1" t="s">
        <v>381</v>
      </c>
      <c r="E1" s="1" t="s">
        <v>382</v>
      </c>
      <c r="F1" s="1" t="s">
        <v>385</v>
      </c>
      <c r="G1" s="1" t="s">
        <v>387</v>
      </c>
      <c r="H1" s="1" t="s">
        <v>389</v>
      </c>
      <c r="I1" s="1" t="s">
        <v>388</v>
      </c>
      <c r="J1" s="1" t="s">
        <v>1</v>
      </c>
    </row>
    <row r="2" spans="1:18" ht="15" customHeight="1" x14ac:dyDescent="0.2">
      <c r="A2" s="8">
        <v>44562</v>
      </c>
      <c r="B2" s="12" t="s">
        <v>14</v>
      </c>
      <c r="C2">
        <v>1</v>
      </c>
      <c r="D2">
        <v>0</v>
      </c>
      <c r="E2" t="s">
        <v>383</v>
      </c>
      <c r="F2">
        <v>45</v>
      </c>
      <c r="G2" s="2">
        <v>44572</v>
      </c>
      <c r="H2">
        <v>10</v>
      </c>
      <c r="J2" s="3" t="s">
        <v>15</v>
      </c>
    </row>
    <row r="3" spans="1:18" ht="17" x14ac:dyDescent="0.25">
      <c r="A3" s="8"/>
      <c r="B3" s="4" t="s">
        <v>34</v>
      </c>
      <c r="C3">
        <v>0</v>
      </c>
      <c r="D3">
        <v>1</v>
      </c>
      <c r="E3" t="s">
        <v>384</v>
      </c>
      <c r="F3">
        <v>30</v>
      </c>
      <c r="G3" s="2">
        <v>44575</v>
      </c>
      <c r="I3">
        <v>13</v>
      </c>
      <c r="J3" s="3" t="s">
        <v>35</v>
      </c>
    </row>
    <row r="4" spans="1:18" ht="15" customHeight="1" x14ac:dyDescent="0.2">
      <c r="A4" s="8">
        <v>44563</v>
      </c>
      <c r="B4" s="12" t="s">
        <v>2</v>
      </c>
      <c r="C4">
        <v>1</v>
      </c>
      <c r="D4">
        <v>0</v>
      </c>
      <c r="E4" t="s">
        <v>383</v>
      </c>
      <c r="F4">
        <v>23</v>
      </c>
      <c r="G4" s="2">
        <v>44564</v>
      </c>
      <c r="H4">
        <v>1</v>
      </c>
      <c r="J4" s="3" t="s">
        <v>3</v>
      </c>
    </row>
    <row r="5" spans="1:18" ht="15" customHeight="1" x14ac:dyDescent="0.2">
      <c r="A5" s="8">
        <v>44564</v>
      </c>
      <c r="B5" t="s">
        <v>4</v>
      </c>
      <c r="C5">
        <v>0</v>
      </c>
      <c r="D5">
        <v>1</v>
      </c>
      <c r="E5" t="s">
        <v>384</v>
      </c>
      <c r="F5">
        <v>14</v>
      </c>
      <c r="G5" s="2">
        <v>44565</v>
      </c>
      <c r="I5">
        <v>1</v>
      </c>
      <c r="J5" s="3" t="s">
        <v>5</v>
      </c>
    </row>
    <row r="6" spans="1:18" ht="17" x14ac:dyDescent="0.25">
      <c r="A6" s="8"/>
      <c r="B6" s="4" t="s">
        <v>18</v>
      </c>
      <c r="C6">
        <v>0</v>
      </c>
      <c r="D6">
        <v>1</v>
      </c>
      <c r="E6" t="s">
        <v>384</v>
      </c>
      <c r="F6">
        <v>15</v>
      </c>
      <c r="G6" s="2">
        <v>44565</v>
      </c>
      <c r="I6">
        <v>1</v>
      </c>
      <c r="J6" s="3" t="s">
        <v>19</v>
      </c>
      <c r="N6" s="6"/>
      <c r="O6" s="6"/>
      <c r="P6" s="6" t="s">
        <v>392</v>
      </c>
      <c r="Q6" s="6"/>
      <c r="R6" s="6"/>
    </row>
    <row r="7" spans="1:18" ht="17" x14ac:dyDescent="0.25">
      <c r="A7" s="8"/>
      <c r="B7" s="4" t="s">
        <v>32</v>
      </c>
      <c r="C7">
        <v>1</v>
      </c>
      <c r="D7">
        <v>0</v>
      </c>
      <c r="E7" t="s">
        <v>384</v>
      </c>
      <c r="F7">
        <v>34</v>
      </c>
      <c r="G7" s="2">
        <v>44579</v>
      </c>
      <c r="H7">
        <v>15</v>
      </c>
      <c r="J7" s="3" t="s">
        <v>33</v>
      </c>
      <c r="N7" s="7"/>
      <c r="O7" s="7"/>
      <c r="P7" s="7"/>
      <c r="Q7" s="7"/>
      <c r="R7" s="7"/>
    </row>
    <row r="8" spans="1:18" ht="17" x14ac:dyDescent="0.25">
      <c r="A8" s="8"/>
      <c r="B8" s="4" t="s">
        <v>394</v>
      </c>
      <c r="C8">
        <v>1</v>
      </c>
      <c r="D8">
        <v>0</v>
      </c>
      <c r="E8" t="s">
        <v>384</v>
      </c>
      <c r="F8">
        <v>20</v>
      </c>
      <c r="G8" s="2">
        <v>44651</v>
      </c>
      <c r="H8">
        <v>87</v>
      </c>
      <c r="J8" s="3" t="s">
        <v>395</v>
      </c>
      <c r="N8" s="7"/>
      <c r="O8" s="7"/>
      <c r="P8" s="7"/>
      <c r="Q8" s="7"/>
      <c r="R8" s="7"/>
    </row>
    <row r="9" spans="1:18" x14ac:dyDescent="0.2">
      <c r="A9" s="8">
        <v>44565</v>
      </c>
      <c r="B9" t="s">
        <v>7</v>
      </c>
      <c r="C9">
        <v>0</v>
      </c>
      <c r="D9">
        <v>1</v>
      </c>
      <c r="E9" t="s">
        <v>384</v>
      </c>
      <c r="F9">
        <v>8</v>
      </c>
      <c r="G9" s="2">
        <v>44566</v>
      </c>
      <c r="I9">
        <v>1</v>
      </c>
      <c r="J9" s="3"/>
      <c r="N9" s="7"/>
      <c r="O9" s="7"/>
      <c r="P9" s="7"/>
      <c r="Q9" s="7"/>
      <c r="R9" s="7"/>
    </row>
    <row r="10" spans="1:18" ht="15" customHeight="1" x14ac:dyDescent="0.2">
      <c r="A10" s="8"/>
      <c r="B10" t="s">
        <v>8</v>
      </c>
      <c r="C10">
        <v>0</v>
      </c>
      <c r="D10">
        <v>1</v>
      </c>
      <c r="E10" t="s">
        <v>383</v>
      </c>
      <c r="F10">
        <v>5</v>
      </c>
      <c r="G10" s="2">
        <v>44566</v>
      </c>
      <c r="I10">
        <v>1</v>
      </c>
      <c r="J10" s="3" t="s">
        <v>386</v>
      </c>
      <c r="N10" s="7"/>
      <c r="O10" s="7"/>
      <c r="P10" s="7"/>
      <c r="Q10" s="7"/>
      <c r="R10" s="7"/>
    </row>
    <row r="11" spans="1:18" ht="17" x14ac:dyDescent="0.25">
      <c r="A11" s="8"/>
      <c r="B11" s="4" t="s">
        <v>16</v>
      </c>
      <c r="C11">
        <v>0</v>
      </c>
      <c r="D11">
        <v>1</v>
      </c>
      <c r="E11" t="s">
        <v>383</v>
      </c>
      <c r="F11">
        <v>47</v>
      </c>
      <c r="G11" s="2">
        <v>44567</v>
      </c>
      <c r="I11">
        <v>2</v>
      </c>
      <c r="J11" s="3" t="s">
        <v>17</v>
      </c>
      <c r="N11" s="7"/>
      <c r="O11" s="7"/>
      <c r="P11" s="7"/>
      <c r="Q11" s="7"/>
      <c r="R11" s="7"/>
    </row>
    <row r="12" spans="1:18" x14ac:dyDescent="0.2">
      <c r="A12" s="8">
        <v>44566</v>
      </c>
      <c r="B12" t="s">
        <v>9</v>
      </c>
      <c r="C12">
        <v>0</v>
      </c>
      <c r="D12">
        <v>1</v>
      </c>
      <c r="E12" t="s">
        <v>383</v>
      </c>
      <c r="F12">
        <v>44</v>
      </c>
      <c r="G12" s="2">
        <v>44568</v>
      </c>
      <c r="I12">
        <v>2</v>
      </c>
      <c r="J12" s="3" t="s">
        <v>6</v>
      </c>
      <c r="N12" s="7"/>
      <c r="O12" s="7"/>
      <c r="P12" s="7"/>
      <c r="Q12" s="7"/>
      <c r="R12" s="7"/>
    </row>
    <row r="13" spans="1:18" ht="17" x14ac:dyDescent="0.25">
      <c r="A13" s="8"/>
      <c r="B13" s="4" t="s">
        <v>182</v>
      </c>
      <c r="C13">
        <v>1</v>
      </c>
      <c r="D13">
        <v>0</v>
      </c>
      <c r="E13" t="s">
        <v>383</v>
      </c>
      <c r="F13">
        <v>57</v>
      </c>
      <c r="G13" s="2">
        <v>44615</v>
      </c>
      <c r="H13">
        <v>17</v>
      </c>
      <c r="J13" s="3" t="s">
        <v>183</v>
      </c>
      <c r="N13" s="7"/>
      <c r="O13" s="7"/>
      <c r="P13" s="7"/>
      <c r="Q13" s="7"/>
      <c r="R13" s="7"/>
    </row>
    <row r="14" spans="1:18" ht="16.5" customHeight="1" x14ac:dyDescent="0.25">
      <c r="A14" s="8"/>
      <c r="B14" s="4" t="s">
        <v>215</v>
      </c>
      <c r="C14">
        <v>0</v>
      </c>
      <c r="D14">
        <v>1</v>
      </c>
      <c r="E14" t="s">
        <v>383</v>
      </c>
      <c r="F14">
        <v>62</v>
      </c>
      <c r="G14" s="2">
        <v>44589</v>
      </c>
      <c r="I14">
        <v>23</v>
      </c>
      <c r="J14" s="3" t="s">
        <v>216</v>
      </c>
      <c r="N14" s="7"/>
      <c r="O14" s="7"/>
      <c r="P14" s="7"/>
      <c r="Q14" s="7"/>
      <c r="R14" s="7"/>
    </row>
    <row r="15" spans="1:18" x14ac:dyDescent="0.2">
      <c r="A15" s="8">
        <v>44567</v>
      </c>
      <c r="B15" t="s">
        <v>12</v>
      </c>
      <c r="C15">
        <v>0</v>
      </c>
      <c r="D15">
        <v>1</v>
      </c>
      <c r="E15" t="s">
        <v>384</v>
      </c>
      <c r="F15">
        <v>18</v>
      </c>
      <c r="G15" s="2">
        <v>44568</v>
      </c>
      <c r="I15">
        <v>1</v>
      </c>
      <c r="J15" s="3" t="s">
        <v>13</v>
      </c>
      <c r="N15" s="7"/>
      <c r="O15" s="7"/>
      <c r="P15" s="7"/>
      <c r="Q15" s="7"/>
      <c r="R15" s="7"/>
    </row>
    <row r="16" spans="1:18" ht="17" x14ac:dyDescent="0.25">
      <c r="A16" s="8">
        <v>44568</v>
      </c>
      <c r="B16" s="4" t="s">
        <v>20</v>
      </c>
      <c r="C16">
        <v>0</v>
      </c>
      <c r="D16">
        <v>1</v>
      </c>
      <c r="E16" t="s">
        <v>383</v>
      </c>
      <c r="F16">
        <v>55</v>
      </c>
      <c r="G16" s="2">
        <v>44568</v>
      </c>
      <c r="I16">
        <v>0</v>
      </c>
      <c r="J16" s="3" t="s">
        <v>21</v>
      </c>
      <c r="N16" s="7"/>
      <c r="O16" s="7"/>
      <c r="P16" s="7"/>
      <c r="Q16" s="7"/>
      <c r="R16" s="7"/>
    </row>
    <row r="17" spans="1:18" ht="17" x14ac:dyDescent="0.25">
      <c r="A17" s="8"/>
      <c r="B17" s="4" t="s">
        <v>75</v>
      </c>
      <c r="C17">
        <v>0</v>
      </c>
      <c r="D17">
        <v>1</v>
      </c>
      <c r="E17" t="s">
        <v>384</v>
      </c>
      <c r="F17">
        <v>23</v>
      </c>
      <c r="G17" s="2">
        <v>44571</v>
      </c>
      <c r="I17">
        <v>3</v>
      </c>
      <c r="J17" s="3" t="s">
        <v>76</v>
      </c>
      <c r="N17" s="7"/>
      <c r="O17" s="7"/>
      <c r="P17" s="7"/>
      <c r="Q17" s="7"/>
      <c r="R17" s="7"/>
    </row>
    <row r="18" spans="1:18" ht="15" customHeight="1" x14ac:dyDescent="0.2">
      <c r="A18" s="8">
        <v>44569</v>
      </c>
      <c r="B18" t="s">
        <v>10</v>
      </c>
      <c r="C18">
        <v>0</v>
      </c>
      <c r="D18">
        <v>1</v>
      </c>
      <c r="E18" t="s">
        <v>383</v>
      </c>
      <c r="F18">
        <v>17</v>
      </c>
      <c r="G18" s="2">
        <v>44571</v>
      </c>
      <c r="I18">
        <v>2</v>
      </c>
      <c r="J18" s="3" t="s">
        <v>11</v>
      </c>
      <c r="N18" s="7"/>
      <c r="O18" s="7"/>
      <c r="P18" s="7"/>
      <c r="Q18" s="7"/>
      <c r="R18" s="7"/>
    </row>
    <row r="19" spans="1:18" ht="17" x14ac:dyDescent="0.25">
      <c r="A19" s="8">
        <v>44570</v>
      </c>
      <c r="B19" s="4" t="s">
        <v>26</v>
      </c>
      <c r="C19">
        <v>1</v>
      </c>
      <c r="D19">
        <v>0</v>
      </c>
      <c r="E19" t="s">
        <v>383</v>
      </c>
      <c r="F19">
        <v>36</v>
      </c>
      <c r="G19" s="2">
        <v>44578</v>
      </c>
      <c r="H19">
        <v>8</v>
      </c>
      <c r="J19" s="3" t="s">
        <v>27</v>
      </c>
      <c r="N19" s="7"/>
      <c r="O19" s="7"/>
      <c r="P19" s="7"/>
      <c r="Q19" s="7"/>
      <c r="R19" s="7"/>
    </row>
    <row r="20" spans="1:18" ht="17" x14ac:dyDescent="0.25">
      <c r="A20" s="8">
        <v>44571</v>
      </c>
      <c r="B20" s="4" t="s">
        <v>63</v>
      </c>
      <c r="C20">
        <v>0</v>
      </c>
      <c r="D20">
        <v>1</v>
      </c>
      <c r="E20" t="s">
        <v>383</v>
      </c>
      <c r="F20">
        <v>25</v>
      </c>
      <c r="G20" s="2">
        <v>44573</v>
      </c>
      <c r="I20">
        <v>2</v>
      </c>
      <c r="J20" s="3" t="s">
        <v>64</v>
      </c>
      <c r="N20" s="7"/>
      <c r="O20" s="7"/>
      <c r="P20" s="7"/>
      <c r="Q20" s="7"/>
      <c r="R20" s="7"/>
    </row>
    <row r="21" spans="1:18" ht="17" x14ac:dyDescent="0.25">
      <c r="A21" s="8"/>
      <c r="B21" s="4" t="s">
        <v>87</v>
      </c>
      <c r="C21">
        <v>0</v>
      </c>
      <c r="D21">
        <v>1</v>
      </c>
      <c r="E21" t="s">
        <v>384</v>
      </c>
      <c r="F21">
        <v>31</v>
      </c>
      <c r="G21" s="2">
        <v>44573</v>
      </c>
      <c r="I21">
        <v>2</v>
      </c>
      <c r="J21" s="3" t="s">
        <v>88</v>
      </c>
      <c r="N21" s="28"/>
      <c r="O21" s="28"/>
      <c r="P21" s="28"/>
      <c r="Q21" s="28"/>
      <c r="R21" s="28"/>
    </row>
    <row r="22" spans="1:18" ht="15" customHeight="1" x14ac:dyDescent="0.2">
      <c r="A22" s="8">
        <v>44572</v>
      </c>
      <c r="N22" s="28"/>
      <c r="O22" s="28"/>
      <c r="P22" s="28"/>
      <c r="Q22" s="28"/>
      <c r="R22" s="28"/>
    </row>
    <row r="23" spans="1:18" ht="17" x14ac:dyDescent="0.25">
      <c r="A23" s="8">
        <v>44573</v>
      </c>
      <c r="B23" s="4" t="s">
        <v>22</v>
      </c>
      <c r="C23">
        <v>0</v>
      </c>
      <c r="D23">
        <v>1</v>
      </c>
      <c r="E23" t="s">
        <v>383</v>
      </c>
      <c r="F23">
        <v>23</v>
      </c>
      <c r="G23" s="2">
        <v>44573</v>
      </c>
      <c r="I23">
        <v>0</v>
      </c>
      <c r="J23" s="3" t="s">
        <v>23</v>
      </c>
      <c r="N23" s="28"/>
      <c r="O23" s="28"/>
      <c r="P23" s="28"/>
      <c r="Q23" s="28"/>
      <c r="R23" s="28"/>
    </row>
    <row r="24" spans="1:18" ht="16.5" customHeight="1" x14ac:dyDescent="0.25">
      <c r="A24" s="8"/>
      <c r="B24" s="4" t="s">
        <v>24</v>
      </c>
      <c r="C24">
        <v>1</v>
      </c>
      <c r="D24">
        <v>0</v>
      </c>
      <c r="E24" t="s">
        <v>383</v>
      </c>
      <c r="F24">
        <v>36</v>
      </c>
      <c r="G24" s="2">
        <v>44577</v>
      </c>
      <c r="H24">
        <v>4</v>
      </c>
      <c r="J24" s="3" t="s">
        <v>25</v>
      </c>
      <c r="N24" s="28"/>
      <c r="O24" s="28"/>
      <c r="P24" s="28"/>
      <c r="Q24" s="28"/>
      <c r="R24" s="28"/>
    </row>
    <row r="25" spans="1:18" ht="16.5" customHeight="1" x14ac:dyDescent="0.25">
      <c r="A25" s="8"/>
      <c r="B25" s="4" t="s">
        <v>89</v>
      </c>
      <c r="C25">
        <v>0</v>
      </c>
      <c r="D25">
        <v>1</v>
      </c>
      <c r="E25" t="s">
        <v>384</v>
      </c>
      <c r="F25">
        <v>40</v>
      </c>
      <c r="G25" s="2">
        <v>44575</v>
      </c>
      <c r="I25">
        <v>2</v>
      </c>
      <c r="J25" s="3" t="s">
        <v>90</v>
      </c>
      <c r="N25" s="28"/>
      <c r="O25" s="28"/>
      <c r="P25" s="28"/>
      <c r="Q25" s="28"/>
      <c r="R25" s="28"/>
    </row>
    <row r="26" spans="1:18" ht="17" x14ac:dyDescent="0.25">
      <c r="A26" s="8">
        <v>44574</v>
      </c>
      <c r="B26" s="4" t="s">
        <v>28</v>
      </c>
      <c r="C26">
        <v>1</v>
      </c>
      <c r="D26">
        <v>0</v>
      </c>
      <c r="E26" t="s">
        <v>383</v>
      </c>
      <c r="F26">
        <v>33</v>
      </c>
      <c r="G26" s="2">
        <v>44578</v>
      </c>
      <c r="H26">
        <v>4</v>
      </c>
      <c r="J26" s="3" t="s">
        <v>29</v>
      </c>
    </row>
    <row r="27" spans="1:18" ht="17" x14ac:dyDescent="0.25">
      <c r="A27" s="8"/>
      <c r="B27" s="4" t="s">
        <v>49</v>
      </c>
      <c r="C27">
        <v>0</v>
      </c>
      <c r="D27">
        <v>1</v>
      </c>
      <c r="E27" t="s">
        <v>383</v>
      </c>
      <c r="F27">
        <v>23</v>
      </c>
      <c r="G27" s="2">
        <v>44575</v>
      </c>
      <c r="I27">
        <v>1</v>
      </c>
      <c r="J27" s="3" t="s">
        <v>50</v>
      </c>
    </row>
    <row r="28" spans="1:18" ht="17" x14ac:dyDescent="0.25">
      <c r="A28" s="8">
        <v>44575</v>
      </c>
      <c r="B28" s="4" t="s">
        <v>30</v>
      </c>
      <c r="C28">
        <v>0</v>
      </c>
      <c r="D28">
        <v>1</v>
      </c>
      <c r="E28" t="s">
        <v>384</v>
      </c>
      <c r="F28">
        <v>14</v>
      </c>
      <c r="G28" s="2">
        <v>44575</v>
      </c>
      <c r="I28">
        <v>0</v>
      </c>
      <c r="J28" s="3" t="s">
        <v>31</v>
      </c>
    </row>
    <row r="29" spans="1:18" ht="17" x14ac:dyDescent="0.25">
      <c r="A29" s="8">
        <v>44576</v>
      </c>
      <c r="B29" s="4" t="s">
        <v>117</v>
      </c>
      <c r="C29">
        <v>0</v>
      </c>
      <c r="D29">
        <v>1</v>
      </c>
      <c r="E29" t="s">
        <v>384</v>
      </c>
      <c r="F29">
        <v>16</v>
      </c>
      <c r="G29" s="2">
        <v>44592</v>
      </c>
      <c r="I29">
        <v>16</v>
      </c>
      <c r="J29" s="3" t="s">
        <v>118</v>
      </c>
    </row>
    <row r="30" spans="1:18" ht="15" customHeight="1" x14ac:dyDescent="0.2">
      <c r="A30" s="8">
        <v>44577</v>
      </c>
    </row>
    <row r="31" spans="1:18" ht="17" x14ac:dyDescent="0.25">
      <c r="A31" s="8">
        <v>44578</v>
      </c>
      <c r="B31" s="4" t="s">
        <v>36</v>
      </c>
      <c r="C31">
        <v>1</v>
      </c>
      <c r="D31">
        <v>0</v>
      </c>
      <c r="E31" t="s">
        <v>383</v>
      </c>
      <c r="F31">
        <v>17</v>
      </c>
      <c r="G31" s="2">
        <v>44581</v>
      </c>
      <c r="H31">
        <v>3</v>
      </c>
      <c r="J31" s="3" t="s">
        <v>37</v>
      </c>
    </row>
    <row r="32" spans="1:18" ht="17" x14ac:dyDescent="0.25">
      <c r="A32" s="8"/>
      <c r="B32" s="4" t="s">
        <v>83</v>
      </c>
      <c r="C32">
        <v>1</v>
      </c>
      <c r="D32">
        <v>0</v>
      </c>
      <c r="E32" t="s">
        <v>383</v>
      </c>
      <c r="F32">
        <v>39</v>
      </c>
      <c r="G32" s="2">
        <v>44595</v>
      </c>
      <c r="H32">
        <v>17</v>
      </c>
      <c r="J32" s="3" t="s">
        <v>84</v>
      </c>
    </row>
    <row r="33" spans="1:10" ht="17" x14ac:dyDescent="0.25">
      <c r="A33" s="8"/>
      <c r="B33" s="4" t="s">
        <v>156</v>
      </c>
      <c r="C33">
        <v>1</v>
      </c>
      <c r="D33">
        <v>0</v>
      </c>
      <c r="E33" t="s">
        <v>383</v>
      </c>
      <c r="F33">
        <v>64</v>
      </c>
      <c r="G33" s="2">
        <v>44613</v>
      </c>
      <c r="H33">
        <v>35</v>
      </c>
      <c r="J33" s="3" t="s">
        <v>157</v>
      </c>
    </row>
    <row r="34" spans="1:10" ht="17" x14ac:dyDescent="0.25">
      <c r="A34" s="8">
        <v>44579</v>
      </c>
      <c r="B34" s="4" t="s">
        <v>38</v>
      </c>
      <c r="C34">
        <v>0</v>
      </c>
      <c r="D34">
        <v>1</v>
      </c>
      <c r="E34" t="s">
        <v>384</v>
      </c>
      <c r="F34">
        <v>17</v>
      </c>
      <c r="G34" s="2">
        <v>44579</v>
      </c>
      <c r="I34">
        <v>0</v>
      </c>
      <c r="J34" s="3" t="s">
        <v>39</v>
      </c>
    </row>
    <row r="35" spans="1:10" ht="17" x14ac:dyDescent="0.25">
      <c r="A35" s="8"/>
      <c r="B35" s="4" t="s">
        <v>40</v>
      </c>
      <c r="C35">
        <v>0</v>
      </c>
      <c r="D35">
        <v>1</v>
      </c>
      <c r="E35" t="s">
        <v>384</v>
      </c>
      <c r="F35">
        <v>19</v>
      </c>
      <c r="G35" s="2">
        <v>44580</v>
      </c>
      <c r="I35">
        <v>1</v>
      </c>
      <c r="J35" s="3"/>
    </row>
    <row r="36" spans="1:10" ht="17" x14ac:dyDescent="0.25">
      <c r="A36" s="8"/>
      <c r="B36" s="4" t="s">
        <v>41</v>
      </c>
      <c r="C36">
        <v>0</v>
      </c>
      <c r="D36">
        <v>1</v>
      </c>
      <c r="E36" t="s">
        <v>383</v>
      </c>
      <c r="F36">
        <v>3</v>
      </c>
      <c r="G36" s="2">
        <v>44580</v>
      </c>
      <c r="I36">
        <v>1</v>
      </c>
      <c r="J36" s="3" t="s">
        <v>42</v>
      </c>
    </row>
    <row r="37" spans="1:10" ht="15" customHeight="1" x14ac:dyDescent="0.2">
      <c r="A37" s="8">
        <v>44580</v>
      </c>
    </row>
    <row r="38" spans="1:10" ht="17" x14ac:dyDescent="0.25">
      <c r="A38" s="8">
        <v>44581</v>
      </c>
      <c r="B38" s="4" t="s">
        <v>55</v>
      </c>
      <c r="C38">
        <v>1</v>
      </c>
      <c r="D38">
        <v>0</v>
      </c>
      <c r="E38" t="s">
        <v>383</v>
      </c>
      <c r="F38">
        <v>23</v>
      </c>
      <c r="G38" s="2">
        <v>44588</v>
      </c>
      <c r="H38">
        <v>7</v>
      </c>
      <c r="J38" s="3" t="s">
        <v>56</v>
      </c>
    </row>
    <row r="39" spans="1:10" ht="17" x14ac:dyDescent="0.25">
      <c r="A39" s="8">
        <v>44582</v>
      </c>
      <c r="B39" s="4" t="s">
        <v>57</v>
      </c>
      <c r="C39">
        <v>0</v>
      </c>
      <c r="D39">
        <v>1</v>
      </c>
      <c r="E39" t="s">
        <v>384</v>
      </c>
      <c r="F39">
        <v>25</v>
      </c>
      <c r="G39" s="2">
        <v>44585</v>
      </c>
      <c r="I39">
        <v>3</v>
      </c>
      <c r="J39" s="3" t="s">
        <v>58</v>
      </c>
    </row>
    <row r="40" spans="1:10" ht="17" x14ac:dyDescent="0.25">
      <c r="A40" s="8"/>
      <c r="B40" s="4" t="s">
        <v>113</v>
      </c>
      <c r="C40">
        <v>0</v>
      </c>
      <c r="D40">
        <v>1</v>
      </c>
      <c r="E40" t="s">
        <v>384</v>
      </c>
      <c r="F40">
        <v>22</v>
      </c>
      <c r="G40" s="2">
        <v>44582</v>
      </c>
      <c r="I40">
        <v>0</v>
      </c>
      <c r="J40" s="3" t="s">
        <v>114</v>
      </c>
    </row>
    <row r="41" spans="1:10" ht="17" x14ac:dyDescent="0.25">
      <c r="A41" s="8">
        <v>44583</v>
      </c>
      <c r="B41" s="4" t="s">
        <v>67</v>
      </c>
      <c r="C41">
        <v>1</v>
      </c>
      <c r="D41">
        <v>0</v>
      </c>
      <c r="E41" t="s">
        <v>383</v>
      </c>
      <c r="F41">
        <v>23</v>
      </c>
      <c r="G41" s="2">
        <v>44589</v>
      </c>
      <c r="H41">
        <v>6</v>
      </c>
      <c r="J41" s="3" t="s">
        <v>68</v>
      </c>
    </row>
    <row r="42" spans="1:10" ht="17" x14ac:dyDescent="0.25">
      <c r="A42" s="8"/>
      <c r="B42" s="4" t="s">
        <v>79</v>
      </c>
      <c r="C42">
        <v>1</v>
      </c>
      <c r="D42">
        <v>0</v>
      </c>
      <c r="E42" t="s">
        <v>384</v>
      </c>
      <c r="F42">
        <v>30</v>
      </c>
      <c r="G42" s="2">
        <v>44594</v>
      </c>
      <c r="H42">
        <v>11</v>
      </c>
      <c r="J42" s="3" t="s">
        <v>80</v>
      </c>
    </row>
    <row r="43" spans="1:10" ht="17" x14ac:dyDescent="0.25">
      <c r="A43" s="8"/>
      <c r="B43" s="4" t="s">
        <v>81</v>
      </c>
      <c r="C43">
        <v>1</v>
      </c>
      <c r="D43">
        <v>0</v>
      </c>
      <c r="E43" t="s">
        <v>383</v>
      </c>
      <c r="F43">
        <v>30</v>
      </c>
      <c r="G43" s="2">
        <v>44595</v>
      </c>
      <c r="H43">
        <v>12</v>
      </c>
      <c r="J43" s="3" t="s">
        <v>82</v>
      </c>
    </row>
    <row r="44" spans="1:10" ht="17" x14ac:dyDescent="0.25">
      <c r="A44" s="8"/>
      <c r="B44" s="4" t="s">
        <v>119</v>
      </c>
      <c r="C44">
        <v>0</v>
      </c>
      <c r="D44">
        <v>1</v>
      </c>
      <c r="E44" t="s">
        <v>383</v>
      </c>
      <c r="F44">
        <v>15</v>
      </c>
      <c r="G44" s="2">
        <v>44589</v>
      </c>
      <c r="I44">
        <v>6</v>
      </c>
      <c r="J44" s="3" t="s">
        <v>120</v>
      </c>
    </row>
    <row r="45" spans="1:10" ht="17" x14ac:dyDescent="0.25">
      <c r="A45" s="8">
        <v>44584</v>
      </c>
      <c r="B45" s="4" t="s">
        <v>43</v>
      </c>
      <c r="C45">
        <v>1</v>
      </c>
      <c r="D45">
        <v>0</v>
      </c>
      <c r="E45" t="s">
        <v>384</v>
      </c>
      <c r="F45">
        <v>18</v>
      </c>
      <c r="G45" s="2">
        <v>44585</v>
      </c>
      <c r="H45">
        <v>1</v>
      </c>
      <c r="J45" s="3" t="s">
        <v>44</v>
      </c>
    </row>
    <row r="46" spans="1:10" ht="17" x14ac:dyDescent="0.25">
      <c r="A46" s="8"/>
      <c r="B46" s="4" t="s">
        <v>47</v>
      </c>
      <c r="C46">
        <v>1</v>
      </c>
      <c r="D46">
        <v>0</v>
      </c>
      <c r="E46" t="s">
        <v>383</v>
      </c>
      <c r="F46">
        <v>37</v>
      </c>
      <c r="G46" s="2">
        <v>44586</v>
      </c>
      <c r="H46">
        <v>2</v>
      </c>
      <c r="J46" s="3" t="s">
        <v>48</v>
      </c>
    </row>
    <row r="47" spans="1:10" ht="17" x14ac:dyDescent="0.25">
      <c r="A47" s="8"/>
      <c r="B47" s="4" t="s">
        <v>97</v>
      </c>
      <c r="C47">
        <v>0</v>
      </c>
      <c r="D47">
        <v>1</v>
      </c>
      <c r="E47" t="s">
        <v>384</v>
      </c>
      <c r="F47">
        <v>16</v>
      </c>
      <c r="G47" s="2">
        <v>44587</v>
      </c>
      <c r="I47">
        <v>3</v>
      </c>
      <c r="J47" s="3" t="s">
        <v>98</v>
      </c>
    </row>
    <row r="48" spans="1:10" ht="17" x14ac:dyDescent="0.25">
      <c r="A48" s="8"/>
      <c r="B48" s="4" t="s">
        <v>111</v>
      </c>
      <c r="C48">
        <v>1</v>
      </c>
      <c r="D48">
        <v>0</v>
      </c>
      <c r="E48" t="s">
        <v>384</v>
      </c>
      <c r="F48">
        <v>17</v>
      </c>
      <c r="G48" s="2">
        <v>44600</v>
      </c>
      <c r="H48">
        <v>16</v>
      </c>
      <c r="J48" s="3" t="s">
        <v>112</v>
      </c>
    </row>
    <row r="49" spans="1:10" ht="15" customHeight="1" x14ac:dyDescent="0.2">
      <c r="A49" s="8">
        <v>44585</v>
      </c>
      <c r="B49" s="12" t="s">
        <v>45</v>
      </c>
      <c r="C49">
        <v>1</v>
      </c>
      <c r="D49">
        <v>0</v>
      </c>
      <c r="E49" t="s">
        <v>384</v>
      </c>
      <c r="F49">
        <v>12</v>
      </c>
      <c r="G49" s="2">
        <v>44586</v>
      </c>
      <c r="H49">
        <v>1</v>
      </c>
      <c r="J49" s="3" t="s">
        <v>46</v>
      </c>
    </row>
    <row r="50" spans="1:10" ht="17" x14ac:dyDescent="0.25">
      <c r="A50" s="8"/>
      <c r="B50" s="4" t="s">
        <v>51</v>
      </c>
      <c r="C50">
        <v>0</v>
      </c>
      <c r="D50">
        <v>1</v>
      </c>
      <c r="E50" t="s">
        <v>384</v>
      </c>
      <c r="F50">
        <v>14</v>
      </c>
      <c r="G50" s="2">
        <v>44586</v>
      </c>
      <c r="I50">
        <v>1</v>
      </c>
      <c r="J50" s="3" t="s">
        <v>52</v>
      </c>
    </row>
    <row r="51" spans="1:10" ht="17" x14ac:dyDescent="0.25">
      <c r="A51" s="8"/>
      <c r="B51" s="4" t="s">
        <v>53</v>
      </c>
      <c r="C51">
        <v>0</v>
      </c>
      <c r="D51">
        <v>1</v>
      </c>
      <c r="E51" t="s">
        <v>384</v>
      </c>
      <c r="F51">
        <v>15</v>
      </c>
      <c r="G51" s="2">
        <v>44586</v>
      </c>
      <c r="I51">
        <v>1</v>
      </c>
      <c r="J51" s="3" t="s">
        <v>54</v>
      </c>
    </row>
    <row r="52" spans="1:10" ht="17" x14ac:dyDescent="0.25">
      <c r="A52" s="8"/>
      <c r="B52" s="4" t="s">
        <v>59</v>
      </c>
      <c r="C52">
        <v>0</v>
      </c>
      <c r="D52">
        <v>1</v>
      </c>
      <c r="E52" t="s">
        <v>383</v>
      </c>
      <c r="F52">
        <v>15</v>
      </c>
      <c r="G52" s="2">
        <v>44586</v>
      </c>
      <c r="I52">
        <v>1</v>
      </c>
      <c r="J52" s="3" t="s">
        <v>60</v>
      </c>
    </row>
    <row r="53" spans="1:10" ht="17" x14ac:dyDescent="0.25">
      <c r="A53" s="8"/>
      <c r="B53" s="4" t="s">
        <v>77</v>
      </c>
      <c r="C53">
        <v>1</v>
      </c>
      <c r="D53">
        <v>0</v>
      </c>
      <c r="E53" t="s">
        <v>383</v>
      </c>
      <c r="F53">
        <v>26</v>
      </c>
      <c r="G53" s="2">
        <v>44593</v>
      </c>
      <c r="H53">
        <v>8</v>
      </c>
      <c r="J53" s="3" t="s">
        <v>78</v>
      </c>
    </row>
    <row r="54" spans="1:10" ht="17" x14ac:dyDescent="0.25">
      <c r="A54" s="8"/>
      <c r="B54" s="4" t="s">
        <v>91</v>
      </c>
      <c r="C54">
        <v>0</v>
      </c>
      <c r="D54">
        <v>1</v>
      </c>
      <c r="E54" t="s">
        <v>384</v>
      </c>
      <c r="F54">
        <v>15</v>
      </c>
      <c r="G54" s="2">
        <v>44586</v>
      </c>
      <c r="I54">
        <v>1</v>
      </c>
      <c r="J54" s="3" t="s">
        <v>92</v>
      </c>
    </row>
    <row r="55" spans="1:10" ht="17" x14ac:dyDescent="0.25">
      <c r="A55" s="8"/>
      <c r="B55" s="4" t="s">
        <v>107</v>
      </c>
      <c r="C55">
        <v>0</v>
      </c>
      <c r="D55">
        <v>1</v>
      </c>
      <c r="E55" t="s">
        <v>384</v>
      </c>
      <c r="F55">
        <v>14</v>
      </c>
      <c r="G55" s="2">
        <v>44586</v>
      </c>
      <c r="I55">
        <v>1</v>
      </c>
      <c r="J55" s="3" t="s">
        <v>108</v>
      </c>
    </row>
    <row r="56" spans="1:10" ht="17" x14ac:dyDescent="0.25">
      <c r="A56" s="8"/>
      <c r="B56" s="4" t="s">
        <v>109</v>
      </c>
      <c r="C56">
        <v>0</v>
      </c>
      <c r="D56">
        <v>1</v>
      </c>
      <c r="E56" t="s">
        <v>384</v>
      </c>
      <c r="F56">
        <v>14</v>
      </c>
      <c r="G56" s="2">
        <v>44586</v>
      </c>
      <c r="I56">
        <v>1</v>
      </c>
      <c r="J56" s="3" t="s">
        <v>110</v>
      </c>
    </row>
    <row r="57" spans="1:10" ht="17" x14ac:dyDescent="0.25">
      <c r="A57" s="8">
        <v>44586</v>
      </c>
      <c r="B57" s="4" t="s">
        <v>65</v>
      </c>
      <c r="C57">
        <v>0</v>
      </c>
      <c r="D57">
        <v>1</v>
      </c>
      <c r="E57" t="s">
        <v>384</v>
      </c>
      <c r="F57">
        <v>18</v>
      </c>
      <c r="G57" s="2">
        <v>44588</v>
      </c>
      <c r="I57">
        <v>2</v>
      </c>
      <c r="J57" s="3" t="s">
        <v>66</v>
      </c>
    </row>
    <row r="58" spans="1:10" ht="17" x14ac:dyDescent="0.25">
      <c r="A58" s="8"/>
      <c r="B58" s="4" t="s">
        <v>69</v>
      </c>
      <c r="C58">
        <v>1</v>
      </c>
      <c r="D58">
        <v>0</v>
      </c>
      <c r="E58" t="s">
        <v>383</v>
      </c>
      <c r="F58">
        <v>24</v>
      </c>
      <c r="G58" s="2">
        <v>44590</v>
      </c>
      <c r="H58">
        <v>4</v>
      </c>
      <c r="J58" s="3" t="s">
        <v>70</v>
      </c>
    </row>
    <row r="59" spans="1:10" ht="17" x14ac:dyDescent="0.25">
      <c r="A59" s="8">
        <v>44587</v>
      </c>
      <c r="B59" s="4" t="s">
        <v>61</v>
      </c>
      <c r="C59">
        <v>1</v>
      </c>
      <c r="D59">
        <v>0</v>
      </c>
      <c r="E59" t="s">
        <v>383</v>
      </c>
      <c r="F59">
        <v>28</v>
      </c>
      <c r="G59" s="2">
        <v>44588</v>
      </c>
      <c r="H59">
        <v>1</v>
      </c>
      <c r="J59" s="3" t="s">
        <v>62</v>
      </c>
    </row>
    <row r="60" spans="1:10" ht="17" x14ac:dyDescent="0.25">
      <c r="A60" s="8">
        <v>44588</v>
      </c>
      <c r="B60" s="4" t="s">
        <v>71</v>
      </c>
      <c r="C60">
        <v>1</v>
      </c>
      <c r="D60">
        <v>0</v>
      </c>
      <c r="E60" t="s">
        <v>383</v>
      </c>
      <c r="F60">
        <v>34</v>
      </c>
      <c r="G60" s="2">
        <v>44590</v>
      </c>
      <c r="H60">
        <v>2</v>
      </c>
      <c r="J60" s="3" t="s">
        <v>72</v>
      </c>
    </row>
    <row r="61" spans="1:10" ht="17" x14ac:dyDescent="0.25">
      <c r="A61" s="8"/>
      <c r="B61" s="4" t="s">
        <v>73</v>
      </c>
      <c r="C61">
        <v>1</v>
      </c>
      <c r="D61">
        <v>0</v>
      </c>
      <c r="E61" t="s">
        <v>384</v>
      </c>
      <c r="F61">
        <v>23</v>
      </c>
      <c r="G61" s="2">
        <v>44592</v>
      </c>
      <c r="H61">
        <v>4</v>
      </c>
      <c r="J61" s="3" t="s">
        <v>74</v>
      </c>
    </row>
    <row r="62" spans="1:10" ht="16.5" customHeight="1" x14ac:dyDescent="0.25">
      <c r="A62" s="8"/>
      <c r="B62" s="4" t="s">
        <v>142</v>
      </c>
      <c r="C62">
        <v>0</v>
      </c>
      <c r="D62">
        <v>1</v>
      </c>
      <c r="E62" t="s">
        <v>384</v>
      </c>
      <c r="F62">
        <v>19</v>
      </c>
      <c r="G62" s="2">
        <v>44594</v>
      </c>
      <c r="I62">
        <v>6</v>
      </c>
      <c r="J62" s="3" t="s">
        <v>143</v>
      </c>
    </row>
    <row r="63" spans="1:10" ht="17" x14ac:dyDescent="0.25">
      <c r="A63" s="8">
        <v>44589</v>
      </c>
      <c r="B63" s="4" t="s">
        <v>85</v>
      </c>
      <c r="C63">
        <v>0</v>
      </c>
      <c r="D63">
        <v>1</v>
      </c>
      <c r="E63" t="s">
        <v>384</v>
      </c>
      <c r="F63">
        <v>31</v>
      </c>
      <c r="G63" s="2">
        <v>44592</v>
      </c>
      <c r="I63">
        <v>3</v>
      </c>
      <c r="J63" s="3" t="s">
        <v>86</v>
      </c>
    </row>
    <row r="64" spans="1:10" ht="16.5" customHeight="1" x14ac:dyDescent="0.25">
      <c r="A64" s="8"/>
      <c r="B64" s="4" t="s">
        <v>257</v>
      </c>
      <c r="C64">
        <v>1</v>
      </c>
      <c r="D64">
        <v>0</v>
      </c>
      <c r="E64" t="s">
        <v>384</v>
      </c>
      <c r="F64">
        <v>28</v>
      </c>
      <c r="G64" s="2">
        <v>44631</v>
      </c>
      <c r="H64">
        <v>33</v>
      </c>
      <c r="J64" s="3" t="s">
        <v>258</v>
      </c>
    </row>
    <row r="65" spans="1:10" ht="16.5" customHeight="1" x14ac:dyDescent="0.25">
      <c r="A65" s="8">
        <v>44590</v>
      </c>
      <c r="B65" s="4" t="s">
        <v>115</v>
      </c>
      <c r="C65">
        <v>0</v>
      </c>
      <c r="D65">
        <v>1</v>
      </c>
      <c r="E65" t="s">
        <v>384</v>
      </c>
      <c r="F65">
        <v>22</v>
      </c>
      <c r="G65" s="2">
        <v>44594</v>
      </c>
      <c r="I65">
        <v>5</v>
      </c>
      <c r="J65" s="3" t="s">
        <v>116</v>
      </c>
    </row>
    <row r="66" spans="1:10" ht="17" x14ac:dyDescent="0.25">
      <c r="A66" s="8"/>
      <c r="B66" s="4" t="s">
        <v>136</v>
      </c>
      <c r="C66">
        <v>0</v>
      </c>
      <c r="D66">
        <v>1</v>
      </c>
      <c r="E66" t="s">
        <v>384</v>
      </c>
      <c r="F66">
        <v>15</v>
      </c>
      <c r="G66" s="2">
        <v>44591</v>
      </c>
      <c r="I66">
        <v>1</v>
      </c>
      <c r="J66" s="3" t="s">
        <v>137</v>
      </c>
    </row>
    <row r="67" spans="1:10" ht="17" x14ac:dyDescent="0.25">
      <c r="A67" s="8">
        <v>44591</v>
      </c>
      <c r="B67" s="4" t="s">
        <v>93</v>
      </c>
      <c r="C67">
        <v>1</v>
      </c>
      <c r="D67">
        <v>0</v>
      </c>
      <c r="E67" t="s">
        <v>384</v>
      </c>
      <c r="F67">
        <v>15</v>
      </c>
      <c r="G67" s="2">
        <v>44596</v>
      </c>
      <c r="H67">
        <v>6</v>
      </c>
      <c r="J67" s="3" t="s">
        <v>94</v>
      </c>
    </row>
    <row r="68" spans="1:10" ht="17" x14ac:dyDescent="0.25">
      <c r="A68" s="8"/>
      <c r="B68" s="4" t="s">
        <v>130</v>
      </c>
      <c r="C68">
        <v>1</v>
      </c>
      <c r="D68">
        <v>0</v>
      </c>
      <c r="E68" t="s">
        <v>383</v>
      </c>
      <c r="F68">
        <v>25</v>
      </c>
      <c r="G68" s="2">
        <v>44606</v>
      </c>
      <c r="H68">
        <v>16</v>
      </c>
      <c r="J68" s="3" t="s">
        <v>131</v>
      </c>
    </row>
    <row r="69" spans="1:10" ht="17" x14ac:dyDescent="0.25">
      <c r="A69" s="8"/>
      <c r="B69" s="4" t="s">
        <v>180</v>
      </c>
      <c r="C69">
        <v>0</v>
      </c>
      <c r="D69">
        <v>1</v>
      </c>
      <c r="E69" t="s">
        <v>383</v>
      </c>
      <c r="F69">
        <v>22</v>
      </c>
      <c r="G69" s="2">
        <v>44607</v>
      </c>
      <c r="I69">
        <v>17</v>
      </c>
      <c r="J69" s="3" t="s">
        <v>181</v>
      </c>
    </row>
    <row r="70" spans="1:10" ht="17" x14ac:dyDescent="0.25">
      <c r="A70" s="8"/>
      <c r="B70" s="4" t="s">
        <v>202</v>
      </c>
      <c r="C70">
        <v>1</v>
      </c>
      <c r="D70">
        <v>0</v>
      </c>
      <c r="E70" t="s">
        <v>383</v>
      </c>
      <c r="F70">
        <v>33</v>
      </c>
      <c r="G70" s="2">
        <v>44620</v>
      </c>
      <c r="H70">
        <v>30</v>
      </c>
      <c r="J70" s="3" t="s">
        <v>203</v>
      </c>
    </row>
    <row r="71" spans="1:10" ht="17" x14ac:dyDescent="0.25">
      <c r="A71" s="8">
        <v>44592</v>
      </c>
      <c r="B71" s="4" t="s">
        <v>190</v>
      </c>
      <c r="C71">
        <v>0</v>
      </c>
      <c r="D71">
        <v>1</v>
      </c>
      <c r="E71" t="s">
        <v>383</v>
      </c>
      <c r="F71">
        <v>26</v>
      </c>
      <c r="G71" s="2">
        <v>44595</v>
      </c>
      <c r="I71">
        <v>4</v>
      </c>
      <c r="J71" s="3" t="s">
        <v>191</v>
      </c>
    </row>
    <row r="72" spans="1:10" ht="17" x14ac:dyDescent="0.25">
      <c r="A72" s="8"/>
      <c r="B72" s="4" t="s">
        <v>219</v>
      </c>
      <c r="C72">
        <v>0</v>
      </c>
      <c r="D72">
        <v>1</v>
      </c>
      <c r="E72" t="s">
        <v>384</v>
      </c>
      <c r="F72">
        <v>15</v>
      </c>
      <c r="G72" s="2">
        <v>44593</v>
      </c>
      <c r="I72">
        <v>1</v>
      </c>
      <c r="J72" s="3" t="s">
        <v>220</v>
      </c>
    </row>
    <row r="73" spans="1:10" ht="15" customHeight="1" x14ac:dyDescent="0.2">
      <c r="A73" s="9">
        <v>44593</v>
      </c>
    </row>
    <row r="74" spans="1:10" ht="17" x14ac:dyDescent="0.25">
      <c r="A74" s="9">
        <v>44594</v>
      </c>
      <c r="B74" s="4" t="s">
        <v>95</v>
      </c>
      <c r="C74">
        <v>0</v>
      </c>
      <c r="D74">
        <v>1</v>
      </c>
      <c r="E74" t="s">
        <v>384</v>
      </c>
      <c r="F74">
        <v>15</v>
      </c>
      <c r="G74" s="2">
        <v>44595</v>
      </c>
      <c r="I74">
        <v>1</v>
      </c>
      <c r="J74" s="3" t="s">
        <v>96</v>
      </c>
    </row>
    <row r="75" spans="1:10" ht="17" x14ac:dyDescent="0.25">
      <c r="A75" s="9"/>
      <c r="B75" s="4" t="s">
        <v>148</v>
      </c>
      <c r="C75">
        <v>1</v>
      </c>
      <c r="D75">
        <v>0</v>
      </c>
      <c r="E75" t="s">
        <v>383</v>
      </c>
      <c r="F75">
        <v>33</v>
      </c>
      <c r="G75" s="2">
        <v>44610</v>
      </c>
      <c r="H75">
        <v>16</v>
      </c>
      <c r="J75" s="3" t="s">
        <v>149</v>
      </c>
    </row>
    <row r="76" spans="1:10" ht="16.5" customHeight="1" x14ac:dyDescent="0.25">
      <c r="A76" s="9"/>
      <c r="B76" s="4" t="s">
        <v>292</v>
      </c>
      <c r="C76">
        <v>0</v>
      </c>
      <c r="D76">
        <v>1</v>
      </c>
      <c r="E76" t="s">
        <v>383</v>
      </c>
      <c r="F76">
        <v>44</v>
      </c>
      <c r="G76" s="2">
        <v>44601</v>
      </c>
      <c r="I76">
        <v>7</v>
      </c>
      <c r="J76" s="3" t="s">
        <v>293</v>
      </c>
    </row>
    <row r="77" spans="1:10" ht="17" x14ac:dyDescent="0.25">
      <c r="A77" s="9">
        <v>44595</v>
      </c>
      <c r="B77" s="4" t="s">
        <v>99</v>
      </c>
      <c r="C77">
        <v>1</v>
      </c>
      <c r="D77">
        <v>0</v>
      </c>
      <c r="E77" t="s">
        <v>384</v>
      </c>
      <c r="F77">
        <v>26</v>
      </c>
      <c r="G77" s="2">
        <v>44597</v>
      </c>
      <c r="H77">
        <v>2</v>
      </c>
      <c r="J77" s="3" t="s">
        <v>100</v>
      </c>
    </row>
    <row r="78" spans="1:10" ht="17" x14ac:dyDescent="0.25">
      <c r="A78" s="9"/>
      <c r="B78" s="4" t="s">
        <v>204</v>
      </c>
      <c r="C78">
        <v>0</v>
      </c>
      <c r="D78">
        <v>1</v>
      </c>
      <c r="E78" t="s">
        <v>384</v>
      </c>
      <c r="F78">
        <v>15</v>
      </c>
      <c r="G78" s="2">
        <v>44596</v>
      </c>
      <c r="I78">
        <v>1</v>
      </c>
      <c r="J78" s="3" t="s">
        <v>205</v>
      </c>
    </row>
    <row r="79" spans="1:10" ht="17" x14ac:dyDescent="0.25">
      <c r="A79" s="9">
        <v>44596</v>
      </c>
      <c r="B79" s="4" t="s">
        <v>121</v>
      </c>
      <c r="C79">
        <v>0</v>
      </c>
      <c r="D79">
        <v>1</v>
      </c>
      <c r="E79" t="s">
        <v>384</v>
      </c>
      <c r="F79">
        <v>19</v>
      </c>
      <c r="G79" s="2">
        <v>44600</v>
      </c>
      <c r="I79">
        <v>4</v>
      </c>
      <c r="J79" s="3" t="s">
        <v>122</v>
      </c>
    </row>
    <row r="80" spans="1:10" ht="15" customHeight="1" x14ac:dyDescent="0.2">
      <c r="A80" s="9">
        <v>44597</v>
      </c>
      <c r="B80" t="s">
        <v>101</v>
      </c>
      <c r="C80">
        <v>0</v>
      </c>
      <c r="D80">
        <v>1</v>
      </c>
      <c r="E80" t="s">
        <v>384</v>
      </c>
      <c r="F80">
        <v>12</v>
      </c>
      <c r="G80" s="2">
        <v>44597</v>
      </c>
      <c r="I80">
        <v>0</v>
      </c>
      <c r="J80" s="3" t="s">
        <v>102</v>
      </c>
    </row>
    <row r="81" spans="1:10" ht="17" x14ac:dyDescent="0.25">
      <c r="A81" s="9"/>
      <c r="B81" s="4" t="s">
        <v>103</v>
      </c>
      <c r="C81">
        <v>1</v>
      </c>
      <c r="D81">
        <v>0</v>
      </c>
      <c r="E81" t="s">
        <v>383</v>
      </c>
      <c r="F81">
        <v>39</v>
      </c>
      <c r="G81" s="2">
        <v>44600</v>
      </c>
      <c r="H81">
        <v>3</v>
      </c>
      <c r="J81" s="3" t="s">
        <v>104</v>
      </c>
    </row>
    <row r="82" spans="1:10" ht="17" x14ac:dyDescent="0.25">
      <c r="A82" s="9"/>
      <c r="B82" s="4" t="s">
        <v>105</v>
      </c>
      <c r="C82">
        <v>1</v>
      </c>
      <c r="D82">
        <v>0</v>
      </c>
      <c r="E82" t="s">
        <v>383</v>
      </c>
      <c r="F82">
        <v>46</v>
      </c>
      <c r="G82" s="2">
        <v>44600</v>
      </c>
      <c r="H82">
        <v>3</v>
      </c>
      <c r="J82" s="3" t="s">
        <v>106</v>
      </c>
    </row>
    <row r="83" spans="1:10" ht="17" x14ac:dyDescent="0.25">
      <c r="A83" s="9"/>
      <c r="B83" s="4" t="s">
        <v>132</v>
      </c>
      <c r="C83">
        <v>0</v>
      </c>
      <c r="D83">
        <v>1</v>
      </c>
      <c r="E83" t="s">
        <v>384</v>
      </c>
      <c r="F83">
        <v>41</v>
      </c>
      <c r="G83" s="2">
        <v>44603</v>
      </c>
      <c r="I83">
        <v>6</v>
      </c>
      <c r="J83" s="3" t="s">
        <v>133</v>
      </c>
    </row>
    <row r="84" spans="1:10" ht="17" x14ac:dyDescent="0.25">
      <c r="A84" s="9"/>
      <c r="B84" s="4" t="s">
        <v>134</v>
      </c>
      <c r="C84">
        <v>1</v>
      </c>
      <c r="D84">
        <v>0</v>
      </c>
      <c r="E84" t="s">
        <v>383</v>
      </c>
      <c r="F84">
        <v>40</v>
      </c>
      <c r="G84" s="2">
        <v>44606</v>
      </c>
      <c r="H84">
        <v>9</v>
      </c>
      <c r="J84" s="3" t="s">
        <v>135</v>
      </c>
    </row>
    <row r="85" spans="1:10" ht="17" x14ac:dyDescent="0.25">
      <c r="A85" s="9"/>
      <c r="B85" s="4" t="s">
        <v>161</v>
      </c>
      <c r="C85">
        <v>0</v>
      </c>
      <c r="D85">
        <v>1</v>
      </c>
      <c r="E85" t="s">
        <v>384</v>
      </c>
      <c r="F85">
        <v>16</v>
      </c>
      <c r="G85" s="2">
        <v>44603</v>
      </c>
      <c r="I85">
        <v>6</v>
      </c>
      <c r="J85" s="3"/>
    </row>
    <row r="86" spans="1:10" ht="17" x14ac:dyDescent="0.25">
      <c r="A86" s="9"/>
      <c r="B86" s="4" t="s">
        <v>162</v>
      </c>
      <c r="C86">
        <v>0</v>
      </c>
      <c r="D86">
        <v>1</v>
      </c>
      <c r="E86" t="s">
        <v>384</v>
      </c>
      <c r="F86">
        <v>16</v>
      </c>
      <c r="G86" s="2">
        <v>44603</v>
      </c>
      <c r="I86">
        <v>6</v>
      </c>
      <c r="J86" s="3" t="s">
        <v>163</v>
      </c>
    </row>
    <row r="87" spans="1:10" ht="17" x14ac:dyDescent="0.25">
      <c r="A87" s="9">
        <v>44598</v>
      </c>
      <c r="B87" s="4" t="s">
        <v>128</v>
      </c>
      <c r="C87">
        <v>1</v>
      </c>
      <c r="D87">
        <v>0</v>
      </c>
      <c r="E87" t="s">
        <v>384</v>
      </c>
      <c r="F87">
        <v>18</v>
      </c>
      <c r="G87" s="2">
        <v>44603</v>
      </c>
      <c r="H87">
        <v>5</v>
      </c>
      <c r="J87" s="3" t="s">
        <v>129</v>
      </c>
    </row>
    <row r="88" spans="1:10" ht="17" x14ac:dyDescent="0.25">
      <c r="A88" s="9"/>
      <c r="B88" s="4" t="s">
        <v>146</v>
      </c>
      <c r="C88">
        <v>0</v>
      </c>
      <c r="D88">
        <v>1</v>
      </c>
      <c r="E88" t="s">
        <v>384</v>
      </c>
      <c r="F88">
        <v>19</v>
      </c>
      <c r="G88" s="2">
        <v>44601</v>
      </c>
      <c r="I88">
        <v>3</v>
      </c>
      <c r="J88" s="3" t="s">
        <v>147</v>
      </c>
    </row>
    <row r="89" spans="1:10" ht="15" customHeight="1" x14ac:dyDescent="0.2">
      <c r="A89" s="9">
        <v>44599</v>
      </c>
    </row>
    <row r="90" spans="1:10" ht="15" customHeight="1" x14ac:dyDescent="0.2">
      <c r="A90" s="9">
        <v>44600</v>
      </c>
      <c r="B90" s="12" t="s">
        <v>390</v>
      </c>
      <c r="C90">
        <v>1</v>
      </c>
      <c r="D90">
        <v>0</v>
      </c>
      <c r="E90" t="s">
        <v>383</v>
      </c>
      <c r="F90">
        <v>35</v>
      </c>
      <c r="G90" s="2">
        <v>44602</v>
      </c>
      <c r="H90">
        <v>2</v>
      </c>
      <c r="J90" s="3" t="s">
        <v>124</v>
      </c>
    </row>
    <row r="91" spans="1:10" ht="17" x14ac:dyDescent="0.25">
      <c r="A91" s="9"/>
      <c r="B91" s="4" t="s">
        <v>125</v>
      </c>
      <c r="C91">
        <v>1</v>
      </c>
      <c r="D91">
        <v>0</v>
      </c>
      <c r="E91" t="s">
        <v>383</v>
      </c>
      <c r="F91">
        <v>32</v>
      </c>
      <c r="G91" s="2">
        <v>44602</v>
      </c>
      <c r="H91">
        <v>2</v>
      </c>
      <c r="J91" s="3" t="s">
        <v>126</v>
      </c>
    </row>
    <row r="92" spans="1:10" ht="17" x14ac:dyDescent="0.25">
      <c r="A92" s="9"/>
      <c r="B92" s="4" t="s">
        <v>123</v>
      </c>
      <c r="C92">
        <v>0</v>
      </c>
      <c r="D92">
        <v>1</v>
      </c>
      <c r="E92" t="s">
        <v>383</v>
      </c>
      <c r="F92">
        <v>60</v>
      </c>
      <c r="G92" s="2">
        <v>44601</v>
      </c>
      <c r="I92">
        <v>1</v>
      </c>
      <c r="J92" s="3" t="s">
        <v>158</v>
      </c>
    </row>
    <row r="93" spans="1:10" ht="17" x14ac:dyDescent="0.25">
      <c r="A93" s="9"/>
      <c r="B93" s="4" t="s">
        <v>198</v>
      </c>
      <c r="C93">
        <v>0</v>
      </c>
      <c r="D93">
        <v>1</v>
      </c>
      <c r="E93" t="s">
        <v>383</v>
      </c>
      <c r="F93">
        <v>29</v>
      </c>
      <c r="G93" s="2">
        <v>44609</v>
      </c>
      <c r="I93">
        <v>9</v>
      </c>
      <c r="J93" s="3" t="s">
        <v>199</v>
      </c>
    </row>
    <row r="94" spans="1:10" ht="17" x14ac:dyDescent="0.25">
      <c r="A94" s="9"/>
      <c r="B94" s="4" t="s">
        <v>209</v>
      </c>
      <c r="C94">
        <v>0</v>
      </c>
      <c r="D94">
        <v>1</v>
      </c>
      <c r="E94" t="s">
        <v>384</v>
      </c>
      <c r="F94">
        <v>25</v>
      </c>
      <c r="G94" s="2">
        <v>44606</v>
      </c>
      <c r="I94">
        <v>6</v>
      </c>
      <c r="J94" s="3" t="s">
        <v>210</v>
      </c>
    </row>
    <row r="95" spans="1:10" ht="17" x14ac:dyDescent="0.25">
      <c r="A95" s="9">
        <v>44601</v>
      </c>
      <c r="B95" s="4" t="s">
        <v>127</v>
      </c>
      <c r="C95">
        <v>0</v>
      </c>
      <c r="D95">
        <v>1</v>
      </c>
      <c r="E95" t="s">
        <v>384</v>
      </c>
      <c r="F95">
        <v>13</v>
      </c>
      <c r="G95" s="2">
        <v>44602</v>
      </c>
      <c r="I95">
        <v>1</v>
      </c>
      <c r="J95" s="3" t="s">
        <v>393</v>
      </c>
    </row>
    <row r="96" spans="1:10" ht="17" x14ac:dyDescent="0.25">
      <c r="A96" s="9">
        <v>44602</v>
      </c>
      <c r="B96" s="4" t="s">
        <v>140</v>
      </c>
      <c r="C96">
        <v>0</v>
      </c>
      <c r="D96">
        <v>1</v>
      </c>
      <c r="E96" t="s">
        <v>384</v>
      </c>
      <c r="F96">
        <v>20</v>
      </c>
      <c r="G96" s="2">
        <v>44606</v>
      </c>
      <c r="I96">
        <v>4</v>
      </c>
      <c r="J96" s="3" t="s">
        <v>141</v>
      </c>
    </row>
    <row r="97" spans="1:10" ht="17" x14ac:dyDescent="0.25">
      <c r="A97" s="9"/>
      <c r="B97" s="4" t="s">
        <v>164</v>
      </c>
      <c r="C97">
        <v>0</v>
      </c>
      <c r="D97">
        <v>1</v>
      </c>
      <c r="E97" t="s">
        <v>383</v>
      </c>
      <c r="F97">
        <v>44</v>
      </c>
      <c r="G97" s="2">
        <v>44603</v>
      </c>
      <c r="I97">
        <v>1</v>
      </c>
      <c r="J97" s="3" t="s">
        <v>165</v>
      </c>
    </row>
    <row r="98" spans="1:10" ht="17" x14ac:dyDescent="0.25">
      <c r="A98" s="9">
        <v>44603</v>
      </c>
      <c r="B98" s="4" t="s">
        <v>230</v>
      </c>
      <c r="C98">
        <v>1</v>
      </c>
      <c r="D98">
        <v>0</v>
      </c>
      <c r="E98" t="s">
        <v>383</v>
      </c>
      <c r="F98">
        <v>17</v>
      </c>
      <c r="G98" s="2">
        <v>44624</v>
      </c>
      <c r="H98">
        <v>21</v>
      </c>
      <c r="J98" s="3" t="s">
        <v>231</v>
      </c>
    </row>
    <row r="99" spans="1:10" ht="17" x14ac:dyDescent="0.25">
      <c r="A99" s="9">
        <v>44604</v>
      </c>
      <c r="B99" s="4" t="s">
        <v>138</v>
      </c>
      <c r="C99">
        <v>0</v>
      </c>
      <c r="D99">
        <v>1</v>
      </c>
      <c r="E99" t="s">
        <v>384</v>
      </c>
      <c r="F99">
        <v>18</v>
      </c>
      <c r="G99" s="2">
        <v>44605</v>
      </c>
      <c r="I99">
        <v>1</v>
      </c>
      <c r="J99" s="3" t="s">
        <v>139</v>
      </c>
    </row>
    <row r="100" spans="1:10" ht="17" x14ac:dyDescent="0.25">
      <c r="A100" s="9"/>
      <c r="B100" s="4" t="s">
        <v>150</v>
      </c>
      <c r="C100">
        <v>1</v>
      </c>
      <c r="D100">
        <v>0</v>
      </c>
      <c r="E100" t="s">
        <v>384</v>
      </c>
      <c r="F100">
        <v>55</v>
      </c>
      <c r="G100" s="2">
        <v>44610</v>
      </c>
      <c r="H100">
        <v>6</v>
      </c>
      <c r="J100" s="3" t="s">
        <v>151</v>
      </c>
    </row>
    <row r="101" spans="1:10" ht="17" x14ac:dyDescent="0.25">
      <c r="A101" s="9"/>
      <c r="B101" s="4" t="s">
        <v>172</v>
      </c>
      <c r="C101">
        <v>0</v>
      </c>
      <c r="D101">
        <v>1</v>
      </c>
      <c r="E101" t="s">
        <v>383</v>
      </c>
      <c r="F101">
        <v>30</v>
      </c>
      <c r="G101" s="2">
        <v>44608</v>
      </c>
      <c r="I101">
        <v>4</v>
      </c>
      <c r="J101" s="3" t="s">
        <v>173</v>
      </c>
    </row>
    <row r="102" spans="1:10" ht="16.5" customHeight="1" x14ac:dyDescent="0.25">
      <c r="A102" s="9"/>
      <c r="B102" s="4" t="s">
        <v>246</v>
      </c>
      <c r="C102">
        <v>0</v>
      </c>
      <c r="D102">
        <v>1</v>
      </c>
      <c r="E102" t="s">
        <v>383</v>
      </c>
      <c r="F102">
        <v>28</v>
      </c>
      <c r="G102" s="2">
        <v>44608</v>
      </c>
      <c r="I102">
        <v>4</v>
      </c>
      <c r="J102" s="3" t="s">
        <v>247</v>
      </c>
    </row>
    <row r="103" spans="1:10" ht="17" x14ac:dyDescent="0.25">
      <c r="A103" s="9">
        <v>44605</v>
      </c>
      <c r="B103" s="4" t="s">
        <v>159</v>
      </c>
      <c r="C103">
        <v>0</v>
      </c>
      <c r="D103">
        <v>1</v>
      </c>
      <c r="E103" t="s">
        <v>384</v>
      </c>
      <c r="F103">
        <v>14</v>
      </c>
      <c r="G103" s="2">
        <v>44609</v>
      </c>
      <c r="I103">
        <v>4</v>
      </c>
      <c r="J103" s="3" t="s">
        <v>160</v>
      </c>
    </row>
    <row r="104" spans="1:10" ht="17" x14ac:dyDescent="0.25">
      <c r="A104" s="9"/>
      <c r="B104" s="4" t="s">
        <v>166</v>
      </c>
      <c r="C104">
        <v>0</v>
      </c>
      <c r="D104">
        <v>1</v>
      </c>
      <c r="E104" t="s">
        <v>384</v>
      </c>
      <c r="F104">
        <v>17</v>
      </c>
      <c r="G104" s="2">
        <v>44606</v>
      </c>
      <c r="I104">
        <v>1</v>
      </c>
      <c r="J104" s="3" t="s">
        <v>167</v>
      </c>
    </row>
    <row r="105" spans="1:10" ht="17" x14ac:dyDescent="0.25">
      <c r="A105" s="9"/>
      <c r="B105" s="4" t="s">
        <v>200</v>
      </c>
      <c r="C105">
        <v>0</v>
      </c>
      <c r="D105">
        <v>1</v>
      </c>
      <c r="E105" t="s">
        <v>384</v>
      </c>
      <c r="F105">
        <v>12</v>
      </c>
      <c r="G105" s="2">
        <v>44606</v>
      </c>
      <c r="I105">
        <v>1</v>
      </c>
      <c r="J105" s="3" t="s">
        <v>201</v>
      </c>
    </row>
    <row r="106" spans="1:10" ht="15" customHeight="1" x14ac:dyDescent="0.2">
      <c r="A106" s="9">
        <v>44606</v>
      </c>
    </row>
    <row r="107" spans="1:10" ht="15" customHeight="1" x14ac:dyDescent="0.2">
      <c r="A107" s="9">
        <v>44607</v>
      </c>
    </row>
    <row r="108" spans="1:10" ht="17" x14ac:dyDescent="0.25">
      <c r="A108" s="9">
        <v>44608</v>
      </c>
      <c r="B108" s="4" t="s">
        <v>144</v>
      </c>
      <c r="C108">
        <v>1</v>
      </c>
      <c r="D108">
        <v>0</v>
      </c>
      <c r="E108" t="s">
        <v>383</v>
      </c>
      <c r="F108">
        <v>21</v>
      </c>
      <c r="G108" s="2">
        <v>44608</v>
      </c>
      <c r="H108">
        <v>0</v>
      </c>
      <c r="J108" s="3" t="s">
        <v>145</v>
      </c>
    </row>
    <row r="109" spans="1:10" ht="16.5" customHeight="1" x14ac:dyDescent="0.25">
      <c r="A109" s="9"/>
      <c r="B109" s="4" t="s">
        <v>154</v>
      </c>
      <c r="C109">
        <v>0</v>
      </c>
      <c r="D109">
        <v>1</v>
      </c>
      <c r="E109" t="s">
        <v>384</v>
      </c>
      <c r="F109">
        <v>18</v>
      </c>
      <c r="G109" s="2">
        <v>44609</v>
      </c>
      <c r="I109">
        <v>1</v>
      </c>
      <c r="J109" s="3" t="s">
        <v>155</v>
      </c>
    </row>
    <row r="110" spans="1:10" ht="17" x14ac:dyDescent="0.25">
      <c r="A110" s="9"/>
      <c r="B110" s="4" t="s">
        <v>174</v>
      </c>
      <c r="C110">
        <v>0</v>
      </c>
      <c r="D110">
        <v>1</v>
      </c>
      <c r="E110" t="s">
        <v>384</v>
      </c>
      <c r="F110">
        <v>19</v>
      </c>
      <c r="G110" s="2">
        <v>44610</v>
      </c>
      <c r="I110">
        <v>2</v>
      </c>
      <c r="J110" s="3" t="s">
        <v>175</v>
      </c>
    </row>
    <row r="111" spans="1:10" ht="17" x14ac:dyDescent="0.25">
      <c r="A111" s="9"/>
      <c r="B111" s="4" t="s">
        <v>184</v>
      </c>
      <c r="C111">
        <v>1</v>
      </c>
      <c r="D111">
        <v>0</v>
      </c>
      <c r="E111" t="s">
        <v>383</v>
      </c>
      <c r="F111">
        <v>33</v>
      </c>
      <c r="G111" s="2">
        <v>44616</v>
      </c>
      <c r="H111">
        <v>8</v>
      </c>
      <c r="J111" s="3" t="s">
        <v>185</v>
      </c>
    </row>
    <row r="112" spans="1:10" ht="17" x14ac:dyDescent="0.25">
      <c r="A112" s="9"/>
      <c r="B112" s="4" t="s">
        <v>196</v>
      </c>
      <c r="C112">
        <v>0</v>
      </c>
      <c r="D112">
        <v>1</v>
      </c>
      <c r="E112" t="s">
        <v>384</v>
      </c>
      <c r="F112">
        <v>26</v>
      </c>
      <c r="G112" s="2">
        <v>44615</v>
      </c>
      <c r="I112">
        <v>7</v>
      </c>
      <c r="J112" s="3" t="s">
        <v>197</v>
      </c>
    </row>
    <row r="113" spans="1:10" ht="17" x14ac:dyDescent="0.25">
      <c r="A113" s="9"/>
      <c r="B113" s="4" t="s">
        <v>345</v>
      </c>
      <c r="C113">
        <v>0</v>
      </c>
      <c r="D113">
        <v>1</v>
      </c>
      <c r="E113" t="s">
        <v>384</v>
      </c>
      <c r="F113">
        <v>27</v>
      </c>
      <c r="G113" s="5">
        <v>44609</v>
      </c>
      <c r="I113">
        <v>1</v>
      </c>
      <c r="J113" s="3" t="s">
        <v>346</v>
      </c>
    </row>
    <row r="114" spans="1:10" ht="17" x14ac:dyDescent="0.25">
      <c r="A114" s="9">
        <v>44609</v>
      </c>
      <c r="B114" s="4" t="s">
        <v>152</v>
      </c>
      <c r="C114">
        <v>1</v>
      </c>
      <c r="D114">
        <v>0</v>
      </c>
      <c r="E114" t="s">
        <v>383</v>
      </c>
      <c r="F114">
        <v>14</v>
      </c>
      <c r="G114" s="2">
        <v>44612</v>
      </c>
      <c r="H114">
        <v>3</v>
      </c>
      <c r="J114" s="3" t="s">
        <v>153</v>
      </c>
    </row>
    <row r="115" spans="1:10" ht="17" x14ac:dyDescent="0.25">
      <c r="A115" s="9">
        <v>44610</v>
      </c>
      <c r="B115" s="4" t="s">
        <v>176</v>
      </c>
      <c r="C115">
        <v>0</v>
      </c>
      <c r="D115">
        <v>1</v>
      </c>
      <c r="E115" t="s">
        <v>384</v>
      </c>
      <c r="F115">
        <v>26</v>
      </c>
      <c r="G115" s="2">
        <v>44612</v>
      </c>
      <c r="I115">
        <v>2</v>
      </c>
    </row>
    <row r="116" spans="1:10" ht="17" x14ac:dyDescent="0.25">
      <c r="A116" s="9"/>
      <c r="B116" s="4" t="s">
        <v>177</v>
      </c>
      <c r="C116">
        <v>0</v>
      </c>
      <c r="D116">
        <v>1</v>
      </c>
      <c r="E116" t="s">
        <v>383</v>
      </c>
      <c r="F116">
        <v>5</v>
      </c>
      <c r="G116" s="2">
        <v>44612</v>
      </c>
      <c r="I116">
        <v>2</v>
      </c>
    </row>
    <row r="117" spans="1:10" ht="17" x14ac:dyDescent="0.25">
      <c r="A117" s="9"/>
      <c r="B117" s="4" t="s">
        <v>178</v>
      </c>
      <c r="C117">
        <v>0</v>
      </c>
      <c r="D117">
        <v>1</v>
      </c>
      <c r="E117" t="s">
        <v>384</v>
      </c>
      <c r="F117">
        <v>1</v>
      </c>
      <c r="G117" s="2">
        <v>44612</v>
      </c>
      <c r="I117">
        <v>2</v>
      </c>
      <c r="J117" s="3" t="s">
        <v>179</v>
      </c>
    </row>
    <row r="118" spans="1:10" ht="17" x14ac:dyDescent="0.25">
      <c r="A118" s="9"/>
      <c r="B118" s="4" t="s">
        <v>186</v>
      </c>
      <c r="C118">
        <v>0</v>
      </c>
      <c r="D118">
        <v>1</v>
      </c>
      <c r="E118" t="s">
        <v>384</v>
      </c>
      <c r="F118">
        <v>52</v>
      </c>
      <c r="G118" s="5">
        <v>44616</v>
      </c>
      <c r="I118">
        <v>6</v>
      </c>
      <c r="J118" s="3" t="s">
        <v>187</v>
      </c>
    </row>
    <row r="119" spans="1:10" ht="17" x14ac:dyDescent="0.25">
      <c r="A119" s="9"/>
      <c r="B119" s="4" t="s">
        <v>337</v>
      </c>
      <c r="C119">
        <v>1</v>
      </c>
      <c r="D119">
        <v>0</v>
      </c>
      <c r="E119" t="s">
        <v>383</v>
      </c>
      <c r="F119">
        <v>43</v>
      </c>
      <c r="G119" s="2">
        <v>44645</v>
      </c>
      <c r="H119">
        <v>37</v>
      </c>
      <c r="J119" s="3" t="s">
        <v>338</v>
      </c>
    </row>
    <row r="120" spans="1:10" ht="17" x14ac:dyDescent="0.25">
      <c r="A120" s="9">
        <v>44611</v>
      </c>
      <c r="B120" s="4" t="s">
        <v>300</v>
      </c>
      <c r="C120">
        <v>1</v>
      </c>
      <c r="D120">
        <v>0</v>
      </c>
      <c r="E120" t="s">
        <v>383</v>
      </c>
      <c r="F120">
        <v>58</v>
      </c>
      <c r="G120" s="2">
        <v>44641</v>
      </c>
      <c r="H120">
        <v>32</v>
      </c>
      <c r="J120" s="3" t="s">
        <v>301</v>
      </c>
    </row>
    <row r="121" spans="1:10" ht="17" x14ac:dyDescent="0.25">
      <c r="A121" s="9">
        <v>44612</v>
      </c>
      <c r="B121" s="4" t="s">
        <v>188</v>
      </c>
      <c r="C121">
        <v>0</v>
      </c>
      <c r="D121">
        <v>1</v>
      </c>
      <c r="E121" t="s">
        <v>384</v>
      </c>
      <c r="F121">
        <v>27</v>
      </c>
      <c r="G121" s="2">
        <v>44614</v>
      </c>
      <c r="I121">
        <v>2</v>
      </c>
      <c r="J121" s="3" t="s">
        <v>189</v>
      </c>
    </row>
    <row r="122" spans="1:10" ht="17" x14ac:dyDescent="0.25">
      <c r="A122" s="9"/>
      <c r="B122" s="4" t="s">
        <v>217</v>
      </c>
      <c r="C122">
        <v>0</v>
      </c>
      <c r="D122">
        <v>1</v>
      </c>
      <c r="E122" t="s">
        <v>384</v>
      </c>
      <c r="F122">
        <v>14</v>
      </c>
      <c r="G122" s="2">
        <v>44622</v>
      </c>
      <c r="I122">
        <v>10</v>
      </c>
      <c r="J122" s="3" t="s">
        <v>218</v>
      </c>
    </row>
    <row r="123" spans="1:10" ht="17" x14ac:dyDescent="0.25">
      <c r="A123" s="9"/>
      <c r="B123" s="4" t="s">
        <v>248</v>
      </c>
      <c r="C123">
        <v>0</v>
      </c>
      <c r="D123">
        <v>1</v>
      </c>
      <c r="E123" t="s">
        <v>384</v>
      </c>
      <c r="F123">
        <v>10</v>
      </c>
      <c r="G123" s="2">
        <v>44615</v>
      </c>
      <c r="I123">
        <v>3</v>
      </c>
      <c r="J123" s="3"/>
    </row>
    <row r="124" spans="1:10" ht="17" x14ac:dyDescent="0.25">
      <c r="A124" s="9"/>
      <c r="B124" s="4" t="s">
        <v>249</v>
      </c>
      <c r="C124">
        <v>0</v>
      </c>
      <c r="D124">
        <v>1</v>
      </c>
      <c r="E124" t="s">
        <v>384</v>
      </c>
      <c r="F124">
        <v>2</v>
      </c>
      <c r="G124" s="2">
        <v>44615</v>
      </c>
      <c r="I124">
        <v>3</v>
      </c>
      <c r="J124" s="3" t="s">
        <v>250</v>
      </c>
    </row>
    <row r="125" spans="1:10" ht="17" x14ac:dyDescent="0.25">
      <c r="A125" s="9"/>
      <c r="B125" s="4" t="s">
        <v>253</v>
      </c>
      <c r="C125">
        <v>1</v>
      </c>
      <c r="D125">
        <v>0</v>
      </c>
      <c r="E125" t="s">
        <v>383</v>
      </c>
      <c r="F125">
        <v>23</v>
      </c>
      <c r="G125" s="2">
        <v>44630</v>
      </c>
      <c r="H125">
        <v>18</v>
      </c>
      <c r="J125" s="3" t="s">
        <v>254</v>
      </c>
    </row>
    <row r="126" spans="1:10" ht="17" x14ac:dyDescent="0.25">
      <c r="A126" s="9"/>
      <c r="B126" s="4" t="s">
        <v>351</v>
      </c>
      <c r="C126">
        <v>0</v>
      </c>
      <c r="D126">
        <v>1</v>
      </c>
      <c r="E126" t="s">
        <v>383</v>
      </c>
      <c r="F126">
        <v>16</v>
      </c>
      <c r="G126" s="2">
        <v>44642</v>
      </c>
      <c r="I126">
        <v>30</v>
      </c>
      <c r="J126" s="3" t="s">
        <v>352</v>
      </c>
    </row>
    <row r="127" spans="1:10" ht="17" x14ac:dyDescent="0.25">
      <c r="A127" s="9">
        <v>44613</v>
      </c>
      <c r="B127" s="4" t="s">
        <v>168</v>
      </c>
      <c r="C127">
        <v>1</v>
      </c>
      <c r="D127">
        <v>0</v>
      </c>
      <c r="E127" t="s">
        <v>383</v>
      </c>
      <c r="F127">
        <v>17</v>
      </c>
      <c r="G127" s="2">
        <v>44614</v>
      </c>
      <c r="H127">
        <v>1</v>
      </c>
      <c r="J127" s="12"/>
    </row>
    <row r="128" spans="1:10" ht="17" x14ac:dyDescent="0.25">
      <c r="A128" s="9"/>
      <c r="B128" s="4" t="s">
        <v>169</v>
      </c>
      <c r="C128">
        <v>1</v>
      </c>
      <c r="D128">
        <v>0</v>
      </c>
      <c r="E128" t="s">
        <v>383</v>
      </c>
      <c r="F128">
        <v>16</v>
      </c>
      <c r="G128" s="2">
        <v>44614</v>
      </c>
      <c r="H128">
        <v>1</v>
      </c>
      <c r="J128" s="12"/>
    </row>
    <row r="129" spans="1:10" ht="17" x14ac:dyDescent="0.25">
      <c r="A129" s="9"/>
      <c r="B129" s="4" t="s">
        <v>170</v>
      </c>
      <c r="C129">
        <v>1</v>
      </c>
      <c r="D129">
        <v>0</v>
      </c>
      <c r="E129" t="s">
        <v>383</v>
      </c>
      <c r="F129">
        <v>17</v>
      </c>
      <c r="G129" s="2">
        <v>44614</v>
      </c>
      <c r="H129">
        <v>1</v>
      </c>
      <c r="J129" s="3" t="s">
        <v>171</v>
      </c>
    </row>
    <row r="130" spans="1:10" ht="17" x14ac:dyDescent="0.25">
      <c r="A130" s="9"/>
      <c r="B130" s="4" t="s">
        <v>240</v>
      </c>
      <c r="C130">
        <v>1</v>
      </c>
      <c r="D130">
        <v>0</v>
      </c>
      <c r="E130" t="s">
        <v>384</v>
      </c>
      <c r="F130">
        <v>39</v>
      </c>
      <c r="G130" s="2">
        <v>44628</v>
      </c>
      <c r="H130">
        <v>15</v>
      </c>
      <c r="J130" s="3" t="s">
        <v>241</v>
      </c>
    </row>
    <row r="131" spans="1:10" ht="17" x14ac:dyDescent="0.25">
      <c r="A131" s="9"/>
      <c r="B131" s="4" t="s">
        <v>312</v>
      </c>
      <c r="C131">
        <v>0</v>
      </c>
      <c r="D131">
        <v>1</v>
      </c>
      <c r="E131" t="s">
        <v>384</v>
      </c>
      <c r="F131">
        <v>15</v>
      </c>
      <c r="G131" s="2">
        <v>44641</v>
      </c>
      <c r="I131">
        <v>28</v>
      </c>
      <c r="J131" s="3" t="s">
        <v>313</v>
      </c>
    </row>
    <row r="132" spans="1:10" ht="17" x14ac:dyDescent="0.25">
      <c r="A132" s="9"/>
      <c r="B132" s="4" t="s">
        <v>327</v>
      </c>
      <c r="C132">
        <v>0</v>
      </c>
      <c r="D132">
        <v>1</v>
      </c>
      <c r="E132" t="s">
        <v>384</v>
      </c>
      <c r="F132">
        <v>24</v>
      </c>
      <c r="G132" s="2">
        <v>44620</v>
      </c>
      <c r="I132">
        <v>7</v>
      </c>
      <c r="J132" s="3" t="s">
        <v>328</v>
      </c>
    </row>
    <row r="133" spans="1:10" ht="17" x14ac:dyDescent="0.25">
      <c r="A133" s="9">
        <v>44614</v>
      </c>
      <c r="B133" s="4" t="s">
        <v>192</v>
      </c>
      <c r="C133">
        <v>0</v>
      </c>
      <c r="D133">
        <v>1</v>
      </c>
      <c r="E133" t="s">
        <v>383</v>
      </c>
      <c r="F133">
        <v>78</v>
      </c>
      <c r="G133" s="2">
        <v>44615</v>
      </c>
      <c r="I133">
        <v>1</v>
      </c>
      <c r="J133" s="3" t="s">
        <v>193</v>
      </c>
    </row>
    <row r="134" spans="1:10" ht="17" x14ac:dyDescent="0.25">
      <c r="A134" s="9"/>
      <c r="B134" s="4" t="s">
        <v>206</v>
      </c>
      <c r="C134">
        <v>0</v>
      </c>
      <c r="D134">
        <v>1</v>
      </c>
      <c r="E134" t="s">
        <v>384</v>
      </c>
      <c r="F134">
        <v>17</v>
      </c>
      <c r="G134" s="2">
        <v>44621</v>
      </c>
      <c r="I134">
        <v>7</v>
      </c>
      <c r="J134" s="3"/>
    </row>
    <row r="135" spans="1:10" ht="17" x14ac:dyDescent="0.25">
      <c r="A135" s="9"/>
      <c r="B135" s="4" t="s">
        <v>207</v>
      </c>
      <c r="C135">
        <v>0</v>
      </c>
      <c r="D135">
        <v>1</v>
      </c>
      <c r="E135" t="s">
        <v>384</v>
      </c>
      <c r="F135">
        <v>-1</v>
      </c>
      <c r="G135" s="2">
        <v>44621</v>
      </c>
      <c r="I135">
        <v>7</v>
      </c>
      <c r="J135" s="3" t="s">
        <v>208</v>
      </c>
    </row>
    <row r="136" spans="1:10" ht="17" x14ac:dyDescent="0.25">
      <c r="A136" s="9">
        <v>44615</v>
      </c>
      <c r="B136" s="4" t="s">
        <v>194</v>
      </c>
      <c r="C136">
        <v>0</v>
      </c>
      <c r="D136">
        <v>1</v>
      </c>
      <c r="E136" t="s">
        <v>383</v>
      </c>
      <c r="F136">
        <v>33</v>
      </c>
      <c r="G136" s="2">
        <v>44617</v>
      </c>
      <c r="I136">
        <v>2</v>
      </c>
      <c r="J136" s="3" t="s">
        <v>195</v>
      </c>
    </row>
    <row r="137" spans="1:10" ht="17" x14ac:dyDescent="0.25">
      <c r="A137" s="9"/>
      <c r="B137" s="4" t="s">
        <v>242</v>
      </c>
      <c r="C137">
        <v>0</v>
      </c>
      <c r="D137">
        <v>1</v>
      </c>
      <c r="E137" t="s">
        <v>383</v>
      </c>
      <c r="F137">
        <v>42</v>
      </c>
      <c r="G137" s="2">
        <v>44628</v>
      </c>
      <c r="I137">
        <v>13</v>
      </c>
      <c r="J137" s="3" t="s">
        <v>243</v>
      </c>
    </row>
    <row r="138" spans="1:10" ht="17" x14ac:dyDescent="0.25">
      <c r="A138" s="9"/>
      <c r="B138" s="4" t="s">
        <v>308</v>
      </c>
      <c r="C138">
        <v>1</v>
      </c>
      <c r="D138">
        <v>0</v>
      </c>
      <c r="E138" t="s">
        <v>383</v>
      </c>
      <c r="F138">
        <v>19</v>
      </c>
      <c r="G138" s="2">
        <v>44642</v>
      </c>
      <c r="H138">
        <v>27</v>
      </c>
      <c r="J138" s="3" t="s">
        <v>309</v>
      </c>
    </row>
    <row r="139" spans="1:10" ht="15" customHeight="1" x14ac:dyDescent="0.2">
      <c r="A139" s="9">
        <v>44616</v>
      </c>
    </row>
    <row r="140" spans="1:10" ht="17" x14ac:dyDescent="0.25">
      <c r="A140" s="9">
        <v>44617</v>
      </c>
      <c r="B140" s="4" t="s">
        <v>294</v>
      </c>
      <c r="C140">
        <v>0</v>
      </c>
      <c r="D140">
        <v>1</v>
      </c>
      <c r="E140" t="s">
        <v>384</v>
      </c>
      <c r="F140">
        <v>47</v>
      </c>
      <c r="G140" s="2">
        <v>44628</v>
      </c>
      <c r="I140">
        <v>11</v>
      </c>
      <c r="J140" s="3" t="s">
        <v>295</v>
      </c>
    </row>
    <row r="141" spans="1:10" ht="17" x14ac:dyDescent="0.25">
      <c r="A141" s="9">
        <v>44618</v>
      </c>
      <c r="B141" s="4" t="s">
        <v>211</v>
      </c>
      <c r="C141">
        <v>0</v>
      </c>
      <c r="D141">
        <v>1</v>
      </c>
      <c r="E141" t="s">
        <v>383</v>
      </c>
      <c r="F141">
        <v>14</v>
      </c>
      <c r="G141" s="2">
        <v>44619</v>
      </c>
      <c r="I141">
        <v>1</v>
      </c>
      <c r="J141" s="3" t="s">
        <v>212</v>
      </c>
    </row>
    <row r="142" spans="1:10" ht="17" x14ac:dyDescent="0.25">
      <c r="A142" s="9"/>
      <c r="B142" s="4" t="s">
        <v>213</v>
      </c>
      <c r="C142">
        <v>0</v>
      </c>
      <c r="D142">
        <v>1</v>
      </c>
      <c r="E142" t="s">
        <v>383</v>
      </c>
      <c r="F142">
        <v>46</v>
      </c>
      <c r="G142" s="2">
        <v>44619</v>
      </c>
      <c r="I142">
        <v>1</v>
      </c>
      <c r="J142" s="3" t="s">
        <v>214</v>
      </c>
    </row>
    <row r="143" spans="1:10" ht="17" x14ac:dyDescent="0.25">
      <c r="A143" s="9"/>
      <c r="B143" s="4" t="s">
        <v>226</v>
      </c>
      <c r="C143">
        <v>0</v>
      </c>
      <c r="D143">
        <v>1</v>
      </c>
      <c r="E143" t="s">
        <v>384</v>
      </c>
      <c r="F143">
        <v>15</v>
      </c>
      <c r="G143" s="2">
        <v>44620</v>
      </c>
      <c r="I143">
        <v>2</v>
      </c>
      <c r="J143" s="3" t="s">
        <v>227</v>
      </c>
    </row>
    <row r="144" spans="1:10" ht="17" x14ac:dyDescent="0.25">
      <c r="A144" s="9"/>
      <c r="B144" s="4" t="s">
        <v>228</v>
      </c>
      <c r="C144">
        <v>0</v>
      </c>
      <c r="D144">
        <v>1</v>
      </c>
      <c r="E144" t="s">
        <v>384</v>
      </c>
      <c r="F144">
        <v>21</v>
      </c>
      <c r="G144" s="2">
        <v>44620</v>
      </c>
      <c r="I144">
        <v>2</v>
      </c>
      <c r="J144" s="3" t="s">
        <v>229</v>
      </c>
    </row>
    <row r="145" spans="1:10" ht="17" x14ac:dyDescent="0.25">
      <c r="A145" s="9">
        <v>44619</v>
      </c>
      <c r="B145" s="4" t="s">
        <v>221</v>
      </c>
      <c r="C145">
        <v>0</v>
      </c>
      <c r="D145">
        <v>1</v>
      </c>
      <c r="E145" t="s">
        <v>383</v>
      </c>
      <c r="F145">
        <v>25</v>
      </c>
      <c r="G145" s="2">
        <v>44621</v>
      </c>
      <c r="I145">
        <v>2</v>
      </c>
      <c r="J145" s="3" t="s">
        <v>222</v>
      </c>
    </row>
    <row r="146" spans="1:10" ht="17" x14ac:dyDescent="0.25">
      <c r="A146" s="9"/>
      <c r="B146" s="4" t="s">
        <v>232</v>
      </c>
      <c r="C146">
        <v>1</v>
      </c>
      <c r="D146">
        <v>0</v>
      </c>
      <c r="E146" t="s">
        <v>384</v>
      </c>
      <c r="F146">
        <v>23</v>
      </c>
      <c r="G146" s="2">
        <v>44624</v>
      </c>
      <c r="H146">
        <v>5</v>
      </c>
      <c r="J146" s="3" t="s">
        <v>233</v>
      </c>
    </row>
    <row r="147" spans="1:10" ht="17" x14ac:dyDescent="0.25">
      <c r="A147" s="9">
        <v>44620</v>
      </c>
      <c r="B147" s="4" t="s">
        <v>223</v>
      </c>
      <c r="C147">
        <v>1</v>
      </c>
      <c r="D147">
        <v>0</v>
      </c>
      <c r="E147" t="s">
        <v>384</v>
      </c>
      <c r="F147">
        <v>39</v>
      </c>
      <c r="G147" s="2">
        <v>44623</v>
      </c>
      <c r="H147">
        <v>4</v>
      </c>
      <c r="J147" s="12"/>
    </row>
    <row r="148" spans="1:10" ht="17" x14ac:dyDescent="0.25">
      <c r="A148" s="9"/>
      <c r="B148" s="4" t="s">
        <v>224</v>
      </c>
      <c r="C148">
        <v>1</v>
      </c>
      <c r="D148">
        <v>0</v>
      </c>
      <c r="E148" t="s">
        <v>384</v>
      </c>
      <c r="F148">
        <v>2</v>
      </c>
      <c r="G148" s="2">
        <v>44623</v>
      </c>
      <c r="H148">
        <v>4</v>
      </c>
      <c r="J148" s="3" t="s">
        <v>225</v>
      </c>
    </row>
    <row r="149" spans="1:10" ht="17" x14ac:dyDescent="0.25">
      <c r="A149" s="9"/>
      <c r="B149" s="4" t="s">
        <v>323</v>
      </c>
      <c r="C149">
        <v>0</v>
      </c>
      <c r="D149">
        <v>1</v>
      </c>
      <c r="E149" t="s">
        <v>384</v>
      </c>
      <c r="F149">
        <v>16</v>
      </c>
      <c r="G149" s="2">
        <v>44637</v>
      </c>
      <c r="I149">
        <v>18</v>
      </c>
      <c r="J149" s="3" t="s">
        <v>324</v>
      </c>
    </row>
    <row r="150" spans="1:10" ht="15" customHeight="1" x14ac:dyDescent="0.2">
      <c r="A150" s="10">
        <v>44621</v>
      </c>
    </row>
    <row r="151" spans="1:10" ht="15" customHeight="1" x14ac:dyDescent="0.2">
      <c r="A151" s="10">
        <v>44622</v>
      </c>
    </row>
    <row r="152" spans="1:10" ht="17" x14ac:dyDescent="0.25">
      <c r="A152" s="10">
        <v>44623</v>
      </c>
      <c r="B152" s="4" t="s">
        <v>236</v>
      </c>
      <c r="C152">
        <v>1</v>
      </c>
      <c r="D152">
        <v>0</v>
      </c>
      <c r="E152" t="s">
        <v>383</v>
      </c>
      <c r="F152">
        <v>45</v>
      </c>
      <c r="G152" s="2">
        <v>44627</v>
      </c>
      <c r="H152">
        <v>4</v>
      </c>
      <c r="J152" s="3" t="s">
        <v>237</v>
      </c>
    </row>
    <row r="153" spans="1:10" ht="17" x14ac:dyDescent="0.25">
      <c r="A153" s="10"/>
      <c r="B153" s="4" t="s">
        <v>238</v>
      </c>
      <c r="C153">
        <v>0</v>
      </c>
      <c r="D153">
        <v>1</v>
      </c>
      <c r="E153" t="s">
        <v>383</v>
      </c>
      <c r="F153">
        <v>40</v>
      </c>
      <c r="G153" s="2">
        <v>44623</v>
      </c>
      <c r="I153">
        <v>3</v>
      </c>
      <c r="J153" s="3" t="s">
        <v>239</v>
      </c>
    </row>
    <row r="154" spans="1:10" ht="17" x14ac:dyDescent="0.25">
      <c r="A154" s="10"/>
      <c r="B154" s="4" t="s">
        <v>278</v>
      </c>
      <c r="C154">
        <v>0</v>
      </c>
      <c r="D154">
        <v>1</v>
      </c>
      <c r="E154" t="s">
        <v>384</v>
      </c>
      <c r="F154">
        <v>16</v>
      </c>
      <c r="G154" s="2">
        <v>44624</v>
      </c>
      <c r="I154">
        <v>1</v>
      </c>
      <c r="J154" s="3" t="s">
        <v>279</v>
      </c>
    </row>
    <row r="155" spans="1:10" ht="17" x14ac:dyDescent="0.25">
      <c r="A155" s="10"/>
      <c r="B155" s="4" t="s">
        <v>320</v>
      </c>
      <c r="C155">
        <v>1</v>
      </c>
      <c r="D155">
        <v>0</v>
      </c>
      <c r="E155" t="s">
        <v>384</v>
      </c>
      <c r="F155">
        <v>6</v>
      </c>
      <c r="G155" s="2">
        <v>44644</v>
      </c>
      <c r="H155">
        <v>21</v>
      </c>
      <c r="J155" s="3"/>
    </row>
    <row r="156" spans="1:10" ht="16.5" customHeight="1" x14ac:dyDescent="0.25">
      <c r="A156" s="10"/>
      <c r="B156" s="4" t="s">
        <v>321</v>
      </c>
      <c r="C156">
        <v>1</v>
      </c>
      <c r="D156">
        <v>0</v>
      </c>
      <c r="E156" t="s">
        <v>384</v>
      </c>
      <c r="F156">
        <v>3</v>
      </c>
      <c r="G156" s="2">
        <v>44644</v>
      </c>
      <c r="H156">
        <v>21</v>
      </c>
      <c r="J156" s="3" t="s">
        <v>322</v>
      </c>
    </row>
    <row r="157" spans="1:10" ht="17" x14ac:dyDescent="0.25">
      <c r="A157" s="10">
        <v>44624</v>
      </c>
      <c r="B157" s="4" t="s">
        <v>234</v>
      </c>
      <c r="C157">
        <v>0</v>
      </c>
      <c r="D157">
        <v>1</v>
      </c>
      <c r="E157" t="s">
        <v>384</v>
      </c>
      <c r="F157">
        <v>14</v>
      </c>
      <c r="G157" s="2">
        <v>44624</v>
      </c>
      <c r="I157">
        <v>0</v>
      </c>
      <c r="J157" s="3" t="s">
        <v>235</v>
      </c>
    </row>
    <row r="158" spans="1:10" ht="17" x14ac:dyDescent="0.25">
      <c r="A158" s="10"/>
      <c r="B158" s="4" t="s">
        <v>284</v>
      </c>
      <c r="C158">
        <v>1</v>
      </c>
      <c r="D158">
        <v>0</v>
      </c>
      <c r="E158" t="s">
        <v>383</v>
      </c>
      <c r="F158">
        <v>32</v>
      </c>
      <c r="G158" s="2">
        <v>44636</v>
      </c>
      <c r="H158">
        <v>12</v>
      </c>
      <c r="J158" s="3" t="s">
        <v>285</v>
      </c>
    </row>
    <row r="159" spans="1:10" ht="17" x14ac:dyDescent="0.25">
      <c r="A159" s="10">
        <v>44625</v>
      </c>
      <c r="B159" s="4" t="s">
        <v>244</v>
      </c>
      <c r="C159">
        <v>0</v>
      </c>
      <c r="D159">
        <v>1</v>
      </c>
      <c r="E159" t="s">
        <v>383</v>
      </c>
      <c r="F159">
        <v>13</v>
      </c>
      <c r="G159" s="2">
        <v>44626</v>
      </c>
      <c r="I159">
        <v>1</v>
      </c>
      <c r="J159" s="3" t="s">
        <v>245</v>
      </c>
    </row>
    <row r="160" spans="1:10" ht="17" x14ac:dyDescent="0.25">
      <c r="A160" s="10"/>
      <c r="B160" s="4" t="s">
        <v>251</v>
      </c>
      <c r="C160">
        <v>1</v>
      </c>
      <c r="D160">
        <v>0</v>
      </c>
      <c r="E160" t="s">
        <v>383</v>
      </c>
      <c r="F160">
        <v>25</v>
      </c>
      <c r="G160" s="2">
        <v>44629</v>
      </c>
      <c r="H160">
        <v>4</v>
      </c>
      <c r="J160" s="3" t="s">
        <v>252</v>
      </c>
    </row>
    <row r="161" spans="1:10" ht="17" x14ac:dyDescent="0.25">
      <c r="A161" s="10"/>
      <c r="B161" s="4" t="s">
        <v>259</v>
      </c>
      <c r="C161">
        <v>1</v>
      </c>
      <c r="D161">
        <v>0</v>
      </c>
      <c r="E161" t="s">
        <v>384</v>
      </c>
      <c r="F161">
        <v>41</v>
      </c>
      <c r="G161" s="2">
        <v>44631</v>
      </c>
      <c r="H161">
        <v>6</v>
      </c>
      <c r="J161" s="3" t="s">
        <v>260</v>
      </c>
    </row>
    <row r="162" spans="1:10" ht="17" x14ac:dyDescent="0.25">
      <c r="A162" s="10">
        <v>44626</v>
      </c>
      <c r="B162" s="4" t="s">
        <v>310</v>
      </c>
      <c r="C162">
        <v>1</v>
      </c>
      <c r="D162">
        <v>0</v>
      </c>
      <c r="E162" t="s">
        <v>384</v>
      </c>
      <c r="F162">
        <v>17</v>
      </c>
      <c r="G162" s="2">
        <v>44642</v>
      </c>
      <c r="H162">
        <v>16</v>
      </c>
      <c r="J162" s="3" t="s">
        <v>311</v>
      </c>
    </row>
    <row r="163" spans="1:10" ht="17" x14ac:dyDescent="0.25">
      <c r="A163" s="10">
        <v>44627</v>
      </c>
      <c r="B163" s="4" t="s">
        <v>261</v>
      </c>
      <c r="C163">
        <v>1</v>
      </c>
      <c r="D163">
        <v>0</v>
      </c>
      <c r="E163" t="s">
        <v>383</v>
      </c>
      <c r="F163">
        <v>23</v>
      </c>
      <c r="G163" s="2">
        <v>44632</v>
      </c>
      <c r="H163">
        <v>5</v>
      </c>
      <c r="J163" s="3" t="s">
        <v>262</v>
      </c>
    </row>
    <row r="164" spans="1:10" ht="17" x14ac:dyDescent="0.25">
      <c r="A164" s="10">
        <v>44628</v>
      </c>
      <c r="B164" s="4" t="s">
        <v>265</v>
      </c>
      <c r="C164">
        <v>0</v>
      </c>
      <c r="D164">
        <v>1</v>
      </c>
      <c r="E164" t="s">
        <v>384</v>
      </c>
      <c r="F164">
        <v>18</v>
      </c>
      <c r="G164" s="2">
        <v>44631</v>
      </c>
      <c r="I164">
        <v>3</v>
      </c>
      <c r="J164" s="3" t="s">
        <v>266</v>
      </c>
    </row>
    <row r="165" spans="1:10" ht="17" x14ac:dyDescent="0.25">
      <c r="A165" s="10"/>
      <c r="B165" s="4" t="s">
        <v>280</v>
      </c>
      <c r="C165">
        <v>0</v>
      </c>
      <c r="D165">
        <v>1</v>
      </c>
      <c r="E165" t="s">
        <v>384</v>
      </c>
      <c r="F165">
        <v>13</v>
      </c>
      <c r="G165" s="2">
        <v>44629</v>
      </c>
      <c r="I165">
        <v>1</v>
      </c>
      <c r="J165" s="3" t="s">
        <v>281</v>
      </c>
    </row>
    <row r="166" spans="1:10" ht="15" customHeight="1" x14ac:dyDescent="0.2">
      <c r="A166" s="10">
        <v>44629</v>
      </c>
    </row>
    <row r="167" spans="1:10" ht="16.5" customHeight="1" x14ac:dyDescent="0.25">
      <c r="A167" s="10">
        <v>44630</v>
      </c>
      <c r="B167" s="4" t="s">
        <v>255</v>
      </c>
      <c r="C167">
        <v>1</v>
      </c>
      <c r="D167">
        <v>0</v>
      </c>
      <c r="E167" t="s">
        <v>384</v>
      </c>
      <c r="F167">
        <v>15</v>
      </c>
      <c r="G167" s="2">
        <v>44631</v>
      </c>
      <c r="H167">
        <v>1</v>
      </c>
      <c r="J167" s="3" t="s">
        <v>256</v>
      </c>
    </row>
    <row r="168" spans="1:10" ht="17" x14ac:dyDescent="0.25">
      <c r="A168" s="10"/>
      <c r="B168" s="4" t="s">
        <v>263</v>
      </c>
      <c r="C168">
        <v>1</v>
      </c>
      <c r="D168">
        <v>0</v>
      </c>
      <c r="E168" t="s">
        <v>383</v>
      </c>
      <c r="F168">
        <v>55</v>
      </c>
      <c r="G168" s="2">
        <v>44632</v>
      </c>
      <c r="H168">
        <v>2</v>
      </c>
      <c r="J168" s="3" t="s">
        <v>264</v>
      </c>
    </row>
    <row r="169" spans="1:10" ht="17" x14ac:dyDescent="0.25">
      <c r="A169" s="10"/>
      <c r="B169" s="4" t="s">
        <v>272</v>
      </c>
      <c r="C169">
        <v>1</v>
      </c>
      <c r="D169">
        <v>0</v>
      </c>
      <c r="E169" t="s">
        <v>384</v>
      </c>
      <c r="F169">
        <v>14</v>
      </c>
      <c r="G169" s="2">
        <v>44634</v>
      </c>
      <c r="H169">
        <v>4</v>
      </c>
      <c r="J169" s="3" t="s">
        <v>273</v>
      </c>
    </row>
    <row r="170" spans="1:10" ht="16.5" customHeight="1" x14ac:dyDescent="0.25">
      <c r="A170" s="10"/>
      <c r="B170" s="4" t="s">
        <v>314</v>
      </c>
      <c r="C170">
        <v>1</v>
      </c>
      <c r="D170">
        <v>0</v>
      </c>
      <c r="E170" t="s">
        <v>384</v>
      </c>
      <c r="F170">
        <v>16</v>
      </c>
      <c r="G170" s="2">
        <v>44643</v>
      </c>
      <c r="H170">
        <v>13</v>
      </c>
      <c r="J170" s="3" t="s">
        <v>315</v>
      </c>
    </row>
    <row r="171" spans="1:10" ht="17" x14ac:dyDescent="0.25">
      <c r="A171" s="10"/>
      <c r="B171" s="4" t="s">
        <v>366</v>
      </c>
      <c r="C171">
        <v>0</v>
      </c>
      <c r="D171">
        <v>1</v>
      </c>
      <c r="E171" t="s">
        <v>384</v>
      </c>
      <c r="F171">
        <v>40</v>
      </c>
      <c r="G171" s="2">
        <v>44631</v>
      </c>
      <c r="I171">
        <v>1</v>
      </c>
      <c r="J171" s="3" t="s">
        <v>367</v>
      </c>
    </row>
    <row r="172" spans="1:10" ht="17" x14ac:dyDescent="0.25">
      <c r="A172" s="10">
        <v>44631</v>
      </c>
      <c r="B172" s="4" t="s">
        <v>267</v>
      </c>
      <c r="C172">
        <v>1</v>
      </c>
      <c r="D172">
        <v>0</v>
      </c>
      <c r="E172" t="s">
        <v>383</v>
      </c>
      <c r="F172">
        <v>38</v>
      </c>
      <c r="G172" s="2">
        <v>44633</v>
      </c>
      <c r="H172">
        <v>2</v>
      </c>
      <c r="J172" s="3" t="s">
        <v>268</v>
      </c>
    </row>
    <row r="173" spans="1:10" ht="17" x14ac:dyDescent="0.25">
      <c r="A173" s="10"/>
      <c r="B173" s="4" t="s">
        <v>288</v>
      </c>
      <c r="C173">
        <v>1</v>
      </c>
      <c r="D173">
        <v>0</v>
      </c>
      <c r="E173" t="s">
        <v>383</v>
      </c>
      <c r="F173">
        <v>25</v>
      </c>
      <c r="G173" s="2">
        <v>44636</v>
      </c>
      <c r="H173">
        <v>5</v>
      </c>
      <c r="J173" s="3" t="s">
        <v>289</v>
      </c>
    </row>
    <row r="174" spans="1:10" ht="17" x14ac:dyDescent="0.25">
      <c r="A174" s="10"/>
      <c r="B174" s="4" t="s">
        <v>290</v>
      </c>
      <c r="C174">
        <v>1</v>
      </c>
      <c r="D174">
        <v>0</v>
      </c>
      <c r="E174" t="s">
        <v>383</v>
      </c>
      <c r="F174">
        <v>26</v>
      </c>
      <c r="G174" s="2">
        <v>44637</v>
      </c>
      <c r="H174">
        <v>6</v>
      </c>
      <c r="J174" s="3" t="s">
        <v>291</v>
      </c>
    </row>
    <row r="175" spans="1:10" ht="17" x14ac:dyDescent="0.25">
      <c r="A175" s="10">
        <v>44632</v>
      </c>
      <c r="B175" s="4" t="s">
        <v>296</v>
      </c>
      <c r="C175">
        <v>0</v>
      </c>
      <c r="D175">
        <v>1</v>
      </c>
      <c r="E175" t="s">
        <v>383</v>
      </c>
      <c r="F175">
        <v>23</v>
      </c>
      <c r="G175" s="2">
        <v>44633</v>
      </c>
      <c r="I175">
        <v>1</v>
      </c>
      <c r="J175" s="3" t="s">
        <v>297</v>
      </c>
    </row>
    <row r="176" spans="1:10" ht="17" x14ac:dyDescent="0.25">
      <c r="A176" s="10">
        <v>44633</v>
      </c>
      <c r="B176" s="4" t="s">
        <v>269</v>
      </c>
      <c r="C176">
        <v>1</v>
      </c>
      <c r="D176">
        <v>0</v>
      </c>
      <c r="E176" t="s">
        <v>384</v>
      </c>
      <c r="F176">
        <v>14</v>
      </c>
      <c r="G176" s="2">
        <v>44634</v>
      </c>
      <c r="H176">
        <v>1</v>
      </c>
      <c r="J176" s="12"/>
    </row>
    <row r="177" spans="1:10" ht="16.5" customHeight="1" x14ac:dyDescent="0.25">
      <c r="A177" s="10"/>
      <c r="B177" s="4" t="s">
        <v>270</v>
      </c>
      <c r="C177">
        <v>1</v>
      </c>
      <c r="D177">
        <v>0</v>
      </c>
      <c r="E177" t="s">
        <v>383</v>
      </c>
      <c r="F177">
        <v>-1</v>
      </c>
      <c r="G177" s="2">
        <v>44634</v>
      </c>
      <c r="H177">
        <v>1</v>
      </c>
      <c r="J177" s="3" t="s">
        <v>271</v>
      </c>
    </row>
    <row r="178" spans="1:10" ht="17" x14ac:dyDescent="0.25">
      <c r="A178" s="10"/>
      <c r="B178" s="4" t="s">
        <v>274</v>
      </c>
      <c r="C178">
        <v>1</v>
      </c>
      <c r="D178">
        <v>0</v>
      </c>
      <c r="E178" t="s">
        <v>383</v>
      </c>
      <c r="F178">
        <v>21</v>
      </c>
      <c r="G178" s="2">
        <v>44634</v>
      </c>
      <c r="H178">
        <v>1</v>
      </c>
      <c r="J178" s="3" t="s">
        <v>275</v>
      </c>
    </row>
    <row r="179" spans="1:10" ht="17" x14ac:dyDescent="0.25">
      <c r="A179" s="10"/>
      <c r="B179" s="4" t="s">
        <v>282</v>
      </c>
      <c r="C179">
        <v>1</v>
      </c>
      <c r="D179">
        <v>0</v>
      </c>
      <c r="E179" t="s">
        <v>384</v>
      </c>
      <c r="F179">
        <v>44</v>
      </c>
      <c r="G179" s="2">
        <v>44636</v>
      </c>
      <c r="H179">
        <v>3</v>
      </c>
      <c r="J179" s="3" t="s">
        <v>283</v>
      </c>
    </row>
    <row r="180" spans="1:10" ht="17" x14ac:dyDescent="0.25">
      <c r="A180" s="10"/>
      <c r="B180" s="4" t="s">
        <v>286</v>
      </c>
      <c r="C180">
        <v>1</v>
      </c>
      <c r="D180">
        <v>0</v>
      </c>
      <c r="E180" t="s">
        <v>384</v>
      </c>
      <c r="F180">
        <v>14</v>
      </c>
      <c r="G180" s="2">
        <v>44636</v>
      </c>
      <c r="H180">
        <v>3</v>
      </c>
      <c r="J180" s="3" t="s">
        <v>287</v>
      </c>
    </row>
    <row r="181" spans="1:10" ht="15.75" customHeight="1" x14ac:dyDescent="0.25">
      <c r="A181" s="10">
        <v>44634</v>
      </c>
      <c r="B181" s="4" t="s">
        <v>276</v>
      </c>
      <c r="C181">
        <v>0</v>
      </c>
      <c r="D181">
        <v>1</v>
      </c>
      <c r="E181" t="s">
        <v>384</v>
      </c>
      <c r="F181">
        <v>16</v>
      </c>
      <c r="G181" s="2">
        <v>44634</v>
      </c>
      <c r="I181">
        <v>0</v>
      </c>
      <c r="J181" s="3" t="s">
        <v>277</v>
      </c>
    </row>
    <row r="182" spans="1:10" ht="17" x14ac:dyDescent="0.25">
      <c r="A182" s="10">
        <v>44635</v>
      </c>
      <c r="B182" s="4" t="s">
        <v>306</v>
      </c>
      <c r="C182">
        <v>0</v>
      </c>
      <c r="D182">
        <v>1</v>
      </c>
      <c r="E182" t="s">
        <v>383</v>
      </c>
      <c r="F182">
        <v>20</v>
      </c>
      <c r="G182" s="2">
        <v>44636</v>
      </c>
      <c r="I182">
        <v>1</v>
      </c>
      <c r="J182" s="3" t="s">
        <v>307</v>
      </c>
    </row>
    <row r="183" spans="1:10" ht="17" x14ac:dyDescent="0.25">
      <c r="A183" s="10"/>
      <c r="B183" s="4" t="s">
        <v>347</v>
      </c>
      <c r="C183">
        <v>0</v>
      </c>
      <c r="D183">
        <v>1</v>
      </c>
      <c r="E183" t="s">
        <v>383</v>
      </c>
      <c r="F183">
        <v>35</v>
      </c>
      <c r="G183" s="2">
        <v>44637</v>
      </c>
      <c r="I183">
        <v>2</v>
      </c>
      <c r="J183" s="3" t="s">
        <v>348</v>
      </c>
    </row>
    <row r="184" spans="1:10" ht="15" customHeight="1" x14ac:dyDescent="0.2">
      <c r="A184" s="10">
        <v>44636</v>
      </c>
    </row>
    <row r="185" spans="1:10" ht="17" x14ac:dyDescent="0.25">
      <c r="A185" s="10">
        <v>44637</v>
      </c>
      <c r="B185" s="4" t="s">
        <v>304</v>
      </c>
      <c r="C185">
        <v>0</v>
      </c>
      <c r="D185">
        <v>1</v>
      </c>
      <c r="E185" t="s">
        <v>383</v>
      </c>
      <c r="F185">
        <v>49</v>
      </c>
      <c r="G185" s="2">
        <v>44637</v>
      </c>
      <c r="I185">
        <v>0</v>
      </c>
      <c r="J185" s="3" t="s">
        <v>305</v>
      </c>
    </row>
    <row r="186" spans="1:10" ht="17" x14ac:dyDescent="0.25">
      <c r="A186" s="10"/>
      <c r="B186" s="4" t="s">
        <v>343</v>
      </c>
      <c r="C186">
        <v>0</v>
      </c>
      <c r="D186">
        <v>1</v>
      </c>
      <c r="E186" t="s">
        <v>384</v>
      </c>
      <c r="F186">
        <v>17</v>
      </c>
      <c r="G186" s="2">
        <v>44643</v>
      </c>
      <c r="I186">
        <v>6</v>
      </c>
      <c r="J186" s="3" t="s">
        <v>344</v>
      </c>
    </row>
    <row r="187" spans="1:10" ht="16.5" customHeight="1" x14ac:dyDescent="0.25">
      <c r="A187" s="10">
        <v>44638</v>
      </c>
      <c r="B187" s="4" t="s">
        <v>298</v>
      </c>
      <c r="C187">
        <v>1</v>
      </c>
      <c r="D187">
        <v>0</v>
      </c>
      <c r="E187" t="s">
        <v>384</v>
      </c>
      <c r="F187">
        <v>16</v>
      </c>
      <c r="G187" s="2">
        <v>44639</v>
      </c>
      <c r="H187">
        <v>1</v>
      </c>
      <c r="J187" s="3" t="s">
        <v>299</v>
      </c>
    </row>
    <row r="188" spans="1:10" ht="17" x14ac:dyDescent="0.25">
      <c r="A188" s="10"/>
      <c r="B188" s="4" t="s">
        <v>329</v>
      </c>
      <c r="C188">
        <v>1</v>
      </c>
      <c r="D188">
        <v>0</v>
      </c>
      <c r="E188" t="s">
        <v>383</v>
      </c>
      <c r="F188">
        <v>48</v>
      </c>
      <c r="G188" s="2">
        <v>44644</v>
      </c>
      <c r="H188">
        <v>6</v>
      </c>
      <c r="J188" s="3" t="s">
        <v>330</v>
      </c>
    </row>
    <row r="189" spans="1:10" ht="16.5" customHeight="1" x14ac:dyDescent="0.25">
      <c r="A189" s="10"/>
      <c r="B189" s="4" t="s">
        <v>357</v>
      </c>
      <c r="C189">
        <v>1</v>
      </c>
      <c r="D189">
        <v>0</v>
      </c>
      <c r="E189" t="s">
        <v>383</v>
      </c>
      <c r="F189">
        <v>48</v>
      </c>
      <c r="G189" s="2">
        <v>44649</v>
      </c>
      <c r="H189">
        <v>11</v>
      </c>
      <c r="J189" s="3" t="s">
        <v>358</v>
      </c>
    </row>
    <row r="190" spans="1:10" ht="17" x14ac:dyDescent="0.25">
      <c r="A190" s="10">
        <v>44639</v>
      </c>
      <c r="B190" s="4" t="s">
        <v>302</v>
      </c>
      <c r="C190">
        <v>0</v>
      </c>
      <c r="D190">
        <v>1</v>
      </c>
      <c r="E190" t="s">
        <v>384</v>
      </c>
      <c r="F190">
        <v>13</v>
      </c>
      <c r="G190" s="2">
        <v>44640</v>
      </c>
      <c r="I190">
        <v>1</v>
      </c>
      <c r="J190" s="3" t="s">
        <v>303</v>
      </c>
    </row>
    <row r="191" spans="1:10" ht="17" x14ac:dyDescent="0.25">
      <c r="A191" s="10"/>
      <c r="B191" s="4" t="s">
        <v>372</v>
      </c>
      <c r="C191">
        <v>0</v>
      </c>
      <c r="D191">
        <v>1</v>
      </c>
      <c r="E191" t="s">
        <v>383</v>
      </c>
      <c r="F191">
        <v>13</v>
      </c>
      <c r="G191" s="2">
        <v>44648</v>
      </c>
      <c r="I191">
        <v>9</v>
      </c>
      <c r="J191" s="3"/>
    </row>
    <row r="192" spans="1:10" ht="17" x14ac:dyDescent="0.25">
      <c r="A192" s="10"/>
      <c r="B192" s="4" t="s">
        <v>373</v>
      </c>
      <c r="C192">
        <v>0</v>
      </c>
      <c r="D192">
        <v>1</v>
      </c>
      <c r="E192" t="s">
        <v>383</v>
      </c>
      <c r="F192">
        <v>17</v>
      </c>
      <c r="G192" s="2">
        <v>44648</v>
      </c>
      <c r="I192">
        <v>9</v>
      </c>
      <c r="J192" s="3" t="s">
        <v>374</v>
      </c>
    </row>
    <row r="193" spans="1:10" ht="16.5" customHeight="1" x14ac:dyDescent="0.25">
      <c r="A193" s="10">
        <v>44640</v>
      </c>
      <c r="B193" s="4" t="s">
        <v>318</v>
      </c>
      <c r="C193">
        <v>1</v>
      </c>
      <c r="D193">
        <v>0</v>
      </c>
      <c r="E193" t="s">
        <v>383</v>
      </c>
      <c r="F193">
        <v>28</v>
      </c>
      <c r="G193" s="2">
        <v>44644</v>
      </c>
      <c r="H193">
        <v>4</v>
      </c>
      <c r="J193" s="3" t="s">
        <v>319</v>
      </c>
    </row>
    <row r="194" spans="1:10" ht="17" x14ac:dyDescent="0.25">
      <c r="A194" s="10"/>
      <c r="B194" s="4" t="s">
        <v>353</v>
      </c>
      <c r="C194">
        <v>0</v>
      </c>
      <c r="D194">
        <v>1</v>
      </c>
      <c r="E194" t="s">
        <v>383</v>
      </c>
      <c r="F194">
        <v>32</v>
      </c>
      <c r="G194" s="2">
        <v>44643</v>
      </c>
      <c r="I194">
        <v>3</v>
      </c>
      <c r="J194" s="3" t="s">
        <v>354</v>
      </c>
    </row>
    <row r="195" spans="1:10" ht="17" x14ac:dyDescent="0.25">
      <c r="A195" s="10"/>
      <c r="B195" s="4" t="s">
        <v>362</v>
      </c>
      <c r="C195">
        <v>0</v>
      </c>
      <c r="D195">
        <v>1</v>
      </c>
      <c r="E195" t="s">
        <v>383</v>
      </c>
      <c r="F195">
        <v>17</v>
      </c>
      <c r="G195" s="2">
        <v>44644</v>
      </c>
      <c r="I195">
        <v>4</v>
      </c>
      <c r="J195" s="3" t="s">
        <v>363</v>
      </c>
    </row>
    <row r="196" spans="1:10" ht="17" x14ac:dyDescent="0.25">
      <c r="A196" s="10">
        <v>44641</v>
      </c>
      <c r="B196" s="4" t="s">
        <v>316</v>
      </c>
      <c r="C196">
        <v>1</v>
      </c>
      <c r="D196">
        <v>0</v>
      </c>
      <c r="E196" t="s">
        <v>383</v>
      </c>
      <c r="F196">
        <v>64</v>
      </c>
      <c r="G196" s="2">
        <v>44643</v>
      </c>
      <c r="H196">
        <v>2</v>
      </c>
      <c r="J196" s="3" t="s">
        <v>317</v>
      </c>
    </row>
    <row r="197" spans="1:10" ht="17" x14ac:dyDescent="0.25">
      <c r="A197" s="10"/>
      <c r="B197" s="4" t="s">
        <v>333</v>
      </c>
      <c r="C197">
        <v>1</v>
      </c>
      <c r="D197">
        <v>0</v>
      </c>
      <c r="E197" t="s">
        <v>383</v>
      </c>
      <c r="F197">
        <v>17</v>
      </c>
      <c r="G197" s="2">
        <v>44645</v>
      </c>
      <c r="H197">
        <v>4</v>
      </c>
      <c r="J197" s="3" t="s">
        <v>334</v>
      </c>
    </row>
    <row r="198" spans="1:10" ht="17" x14ac:dyDescent="0.25">
      <c r="A198" s="10"/>
      <c r="B198" s="4" t="s">
        <v>349</v>
      </c>
      <c r="C198">
        <v>0</v>
      </c>
      <c r="D198">
        <v>1</v>
      </c>
      <c r="E198" t="s">
        <v>383</v>
      </c>
      <c r="F198">
        <v>29</v>
      </c>
      <c r="G198" s="2">
        <v>44642</v>
      </c>
      <c r="I198">
        <v>1</v>
      </c>
      <c r="J198" s="3" t="s">
        <v>350</v>
      </c>
    </row>
    <row r="199" spans="1:10" ht="15" customHeight="1" x14ac:dyDescent="0.2">
      <c r="A199" s="10">
        <v>44642</v>
      </c>
    </row>
    <row r="200" spans="1:10" ht="17" x14ac:dyDescent="0.25">
      <c r="A200" s="10">
        <v>44643</v>
      </c>
      <c r="B200" s="4" t="s">
        <v>325</v>
      </c>
      <c r="C200">
        <v>1</v>
      </c>
      <c r="D200">
        <v>0</v>
      </c>
      <c r="E200" t="s">
        <v>383</v>
      </c>
      <c r="F200">
        <v>33</v>
      </c>
      <c r="G200" s="2">
        <v>44644</v>
      </c>
      <c r="H200">
        <v>1</v>
      </c>
      <c r="J200" s="3" t="s">
        <v>326</v>
      </c>
    </row>
    <row r="201" spans="1:10" ht="16.5" customHeight="1" x14ac:dyDescent="0.25">
      <c r="A201" s="10"/>
      <c r="B201" s="4" t="s">
        <v>335</v>
      </c>
      <c r="C201">
        <v>1</v>
      </c>
      <c r="D201">
        <v>0</v>
      </c>
      <c r="E201" t="s">
        <v>384</v>
      </c>
      <c r="F201">
        <v>18</v>
      </c>
      <c r="G201" s="2">
        <v>44645</v>
      </c>
      <c r="H201">
        <v>2</v>
      </c>
      <c r="J201" s="3" t="s">
        <v>336</v>
      </c>
    </row>
    <row r="202" spans="1:10" ht="16.5" customHeight="1" x14ac:dyDescent="0.25">
      <c r="A202" s="10"/>
      <c r="B202" s="4" t="s">
        <v>355</v>
      </c>
      <c r="C202">
        <v>1</v>
      </c>
      <c r="D202">
        <v>0</v>
      </c>
      <c r="E202" t="s">
        <v>383</v>
      </c>
      <c r="F202">
        <v>30</v>
      </c>
      <c r="G202" s="2">
        <v>44648</v>
      </c>
      <c r="H202">
        <v>5</v>
      </c>
      <c r="J202" s="3" t="s">
        <v>356</v>
      </c>
    </row>
    <row r="203" spans="1:10" s="12" customFormat="1" ht="16.5" customHeight="1" x14ac:dyDescent="0.25">
      <c r="A203" s="10"/>
      <c r="B203" s="4" t="s">
        <v>421</v>
      </c>
      <c r="C203" s="12">
        <v>1</v>
      </c>
      <c r="D203" s="12">
        <v>0</v>
      </c>
      <c r="F203" s="12">
        <v>21</v>
      </c>
      <c r="G203" s="11">
        <v>44646</v>
      </c>
      <c r="H203" s="12">
        <v>3</v>
      </c>
      <c r="J203" s="3" t="s">
        <v>422</v>
      </c>
    </row>
    <row r="204" spans="1:10" ht="16.5" customHeight="1" x14ac:dyDescent="0.25">
      <c r="A204" s="10">
        <v>44644</v>
      </c>
      <c r="B204" s="4" t="s">
        <v>331</v>
      </c>
      <c r="C204">
        <v>1</v>
      </c>
      <c r="D204">
        <v>0</v>
      </c>
      <c r="E204" t="s">
        <v>384</v>
      </c>
      <c r="F204">
        <v>25</v>
      </c>
      <c r="G204" s="2">
        <v>44645</v>
      </c>
      <c r="H204">
        <v>1</v>
      </c>
      <c r="J204" s="3" t="s">
        <v>332</v>
      </c>
    </row>
    <row r="205" spans="1:10" ht="16.5" customHeight="1" x14ac:dyDescent="0.25">
      <c r="A205" s="10"/>
      <c r="B205" s="4" t="s">
        <v>339</v>
      </c>
      <c r="C205">
        <v>1</v>
      </c>
      <c r="D205">
        <v>0</v>
      </c>
      <c r="E205" t="s">
        <v>383</v>
      </c>
      <c r="F205">
        <v>19</v>
      </c>
      <c r="G205" s="2">
        <v>44646</v>
      </c>
      <c r="H205">
        <v>2</v>
      </c>
      <c r="J205" s="3" t="s">
        <v>340</v>
      </c>
    </row>
    <row r="206" spans="1:10" ht="16.5" customHeight="1" x14ac:dyDescent="0.25">
      <c r="A206" s="10"/>
      <c r="B206" s="4" t="s">
        <v>341</v>
      </c>
      <c r="C206">
        <v>1</v>
      </c>
      <c r="D206">
        <v>0</v>
      </c>
      <c r="E206" t="s">
        <v>383</v>
      </c>
      <c r="F206">
        <v>40</v>
      </c>
      <c r="G206" s="2">
        <v>44646</v>
      </c>
      <c r="H206">
        <v>2</v>
      </c>
      <c r="J206" s="3" t="s">
        <v>342</v>
      </c>
    </row>
    <row r="207" spans="1:10" ht="16.5" customHeight="1" x14ac:dyDescent="0.25">
      <c r="A207" s="10">
        <v>44645</v>
      </c>
      <c r="B207" s="4" t="s">
        <v>375</v>
      </c>
      <c r="C207">
        <v>1</v>
      </c>
      <c r="D207">
        <v>0</v>
      </c>
      <c r="E207" t="s">
        <v>383</v>
      </c>
      <c r="F207">
        <v>35</v>
      </c>
      <c r="G207" s="2">
        <v>44650</v>
      </c>
      <c r="H207">
        <v>5</v>
      </c>
      <c r="J207" s="3" t="s">
        <v>376</v>
      </c>
    </row>
    <row r="208" spans="1:10" s="12" customFormat="1" ht="16.5" customHeight="1" x14ac:dyDescent="0.25">
      <c r="A208" s="10"/>
      <c r="B208" s="4" t="s">
        <v>419</v>
      </c>
      <c r="C208" s="12">
        <v>1</v>
      </c>
      <c r="D208" s="12">
        <v>0</v>
      </c>
      <c r="E208" s="12" t="s">
        <v>384</v>
      </c>
      <c r="F208" s="12">
        <v>36</v>
      </c>
      <c r="G208" s="11">
        <v>44646</v>
      </c>
      <c r="H208" s="12">
        <v>1</v>
      </c>
      <c r="J208" s="3" t="s">
        <v>420</v>
      </c>
    </row>
    <row r="209" spans="1:10" x14ac:dyDescent="0.2">
      <c r="A209" s="10">
        <v>44646</v>
      </c>
    </row>
    <row r="210" spans="1:10" ht="16.5" customHeight="1" x14ac:dyDescent="0.25">
      <c r="A210" s="10">
        <v>44647</v>
      </c>
      <c r="B210" s="4" t="s">
        <v>360</v>
      </c>
      <c r="C210">
        <v>1</v>
      </c>
      <c r="D210">
        <v>0</v>
      </c>
      <c r="E210" t="s">
        <v>383</v>
      </c>
      <c r="F210">
        <v>27</v>
      </c>
      <c r="G210" s="2">
        <v>44649</v>
      </c>
      <c r="H210">
        <v>2</v>
      </c>
      <c r="J210" s="3" t="s">
        <v>361</v>
      </c>
    </row>
    <row r="211" spans="1:10" ht="16.5" customHeight="1" x14ac:dyDescent="0.25">
      <c r="A211" s="10">
        <v>44648</v>
      </c>
      <c r="B211" s="4" t="s">
        <v>359</v>
      </c>
      <c r="C211">
        <v>0</v>
      </c>
      <c r="D211">
        <v>1</v>
      </c>
      <c r="E211" t="s">
        <v>383</v>
      </c>
      <c r="F211">
        <v>20</v>
      </c>
      <c r="G211" s="2">
        <v>44649</v>
      </c>
      <c r="I211">
        <v>2</v>
      </c>
      <c r="J211" s="3" t="s">
        <v>418</v>
      </c>
    </row>
    <row r="212" spans="1:10" ht="16.5" customHeight="1" x14ac:dyDescent="0.25">
      <c r="A212" s="10"/>
      <c r="B212" s="4" t="s">
        <v>364</v>
      </c>
      <c r="C212">
        <v>1</v>
      </c>
      <c r="D212">
        <v>0</v>
      </c>
      <c r="E212" t="s">
        <v>384</v>
      </c>
      <c r="F212">
        <v>13</v>
      </c>
      <c r="G212" s="2">
        <v>44649</v>
      </c>
      <c r="H212">
        <v>1</v>
      </c>
      <c r="J212" s="3" t="s">
        <v>365</v>
      </c>
    </row>
    <row r="213" spans="1:10" ht="16.5" customHeight="1" x14ac:dyDescent="0.25">
      <c r="A213" s="10"/>
      <c r="B213" s="4" t="s">
        <v>368</v>
      </c>
      <c r="C213">
        <v>0</v>
      </c>
      <c r="D213">
        <v>1</v>
      </c>
      <c r="E213" t="s">
        <v>384</v>
      </c>
      <c r="F213">
        <v>15</v>
      </c>
      <c r="G213" s="2">
        <v>44649</v>
      </c>
      <c r="I213">
        <v>1</v>
      </c>
      <c r="J213" s="3" t="s">
        <v>369</v>
      </c>
    </row>
    <row r="214" spans="1:10" ht="16.5" customHeight="1" x14ac:dyDescent="0.25">
      <c r="A214" s="10"/>
      <c r="B214" s="4" t="s">
        <v>370</v>
      </c>
      <c r="C214">
        <v>0</v>
      </c>
      <c r="D214">
        <v>1</v>
      </c>
      <c r="E214" t="s">
        <v>383</v>
      </c>
      <c r="F214">
        <v>37</v>
      </c>
      <c r="G214" s="2">
        <v>44649</v>
      </c>
      <c r="I214">
        <v>1</v>
      </c>
      <c r="J214" s="3" t="s">
        <v>371</v>
      </c>
    </row>
    <row r="215" spans="1:10" s="12" customFormat="1" ht="16.5" customHeight="1" x14ac:dyDescent="0.25">
      <c r="A215" s="10"/>
      <c r="B215" s="4" t="s">
        <v>417</v>
      </c>
      <c r="C215" s="12">
        <v>1</v>
      </c>
      <c r="D215" s="12">
        <v>0</v>
      </c>
      <c r="F215" s="12">
        <v>45</v>
      </c>
      <c r="G215" s="11">
        <v>44651</v>
      </c>
      <c r="H215" s="12">
        <v>3</v>
      </c>
      <c r="J215" s="3"/>
    </row>
    <row r="216" spans="1:10" ht="16.5" customHeight="1" x14ac:dyDescent="0.25">
      <c r="A216" s="10">
        <v>44649</v>
      </c>
      <c r="B216" s="4" t="s">
        <v>377</v>
      </c>
      <c r="C216">
        <v>0</v>
      </c>
      <c r="D216">
        <v>1</v>
      </c>
      <c r="E216" t="s">
        <v>383</v>
      </c>
      <c r="F216">
        <v>12</v>
      </c>
      <c r="G216" s="2">
        <v>44650</v>
      </c>
      <c r="I216">
        <v>1</v>
      </c>
      <c r="J216" s="3" t="s">
        <v>378</v>
      </c>
    </row>
    <row r="217" spans="1:10" ht="16.5" customHeight="1" x14ac:dyDescent="0.25">
      <c r="A217" s="10"/>
      <c r="B217" s="4" t="s">
        <v>379</v>
      </c>
      <c r="C217">
        <v>0</v>
      </c>
      <c r="D217">
        <v>1</v>
      </c>
      <c r="E217" t="s">
        <v>384</v>
      </c>
      <c r="F217">
        <v>21</v>
      </c>
      <c r="G217" s="2">
        <v>44650</v>
      </c>
      <c r="I217">
        <v>1</v>
      </c>
      <c r="J217" s="3" t="s">
        <v>396</v>
      </c>
    </row>
    <row r="218" spans="1:10" x14ac:dyDescent="0.2">
      <c r="A218" s="10">
        <v>44650</v>
      </c>
    </row>
    <row r="220" spans="1:10" s="25" customFormat="1" ht="17" x14ac:dyDescent="0.25">
      <c r="B220" s="26" t="s">
        <v>412</v>
      </c>
      <c r="F220" s="27">
        <f>AVERAGE(F2:F219)</f>
        <v>25.420792079207921</v>
      </c>
      <c r="H220" s="27">
        <f>AVERAGE(H2:H219)</f>
        <v>8.5888888888888886</v>
      </c>
      <c r="I220" s="27">
        <f>AVERAGE(I3:I219)</f>
        <v>3.8303571428571428</v>
      </c>
    </row>
    <row r="221" spans="1:10" x14ac:dyDescent="0.2">
      <c r="D221" s="14" t="s">
        <v>399</v>
      </c>
      <c r="E221" s="15" t="s">
        <v>400</v>
      </c>
      <c r="F221" s="16" t="s">
        <v>401</v>
      </c>
      <c r="H221" s="24" t="s">
        <v>411</v>
      </c>
      <c r="I221" s="24" t="s">
        <v>410</v>
      </c>
    </row>
    <row r="222" spans="1:10" x14ac:dyDescent="0.2">
      <c r="B222" t="s">
        <v>402</v>
      </c>
      <c r="D222" s="14">
        <v>19</v>
      </c>
      <c r="E222" s="15">
        <v>17</v>
      </c>
      <c r="F222" s="16">
        <v>22</v>
      </c>
      <c r="G222" t="s">
        <v>414</v>
      </c>
      <c r="H222" s="13">
        <f>SUM(D222:G222)</f>
        <v>58</v>
      </c>
    </row>
    <row r="223" spans="1:10" x14ac:dyDescent="0.2">
      <c r="B223" t="s">
        <v>403</v>
      </c>
      <c r="D223" s="14">
        <v>9</v>
      </c>
      <c r="E223" s="15">
        <v>7</v>
      </c>
      <c r="F223" s="16">
        <v>16</v>
      </c>
      <c r="G223" t="s">
        <v>413</v>
      </c>
      <c r="H223" s="13">
        <f>SUM(D223:G223)</f>
        <v>32</v>
      </c>
    </row>
    <row r="224" spans="1:10" x14ac:dyDescent="0.2">
      <c r="B224" t="s">
        <v>415</v>
      </c>
      <c r="D224" s="21">
        <f>SUM(D222:D223)</f>
        <v>28</v>
      </c>
      <c r="E224" s="22">
        <f>SUM(E222:E223)</f>
        <v>24</v>
      </c>
      <c r="F224" s="23">
        <f>SUM(F222:F223)</f>
        <v>38</v>
      </c>
    </row>
    <row r="225" spans="2:10" x14ac:dyDescent="0.2">
      <c r="B225" t="s">
        <v>408</v>
      </c>
      <c r="D225" s="14">
        <f>(D224/31)</f>
        <v>0.90322580645161288</v>
      </c>
      <c r="E225" s="15">
        <f>(E224/28)</f>
        <v>0.8571428571428571</v>
      </c>
      <c r="F225" s="16">
        <f>(F224/31)</f>
        <v>1.2258064516129032</v>
      </c>
      <c r="G225" s="17" t="s">
        <v>406</v>
      </c>
      <c r="H225" s="18">
        <f>SUM(H222:H224)</f>
        <v>90</v>
      </c>
      <c r="I225">
        <f>(H225/90)</f>
        <v>1</v>
      </c>
    </row>
    <row r="226" spans="2:10" x14ac:dyDescent="0.2">
      <c r="D226" s="14"/>
      <c r="E226" s="15"/>
      <c r="F226" s="16"/>
    </row>
    <row r="227" spans="2:10" x14ac:dyDescent="0.2">
      <c r="D227" s="14" t="s">
        <v>399</v>
      </c>
      <c r="E227" s="15" t="s">
        <v>400</v>
      </c>
      <c r="F227" s="16" t="s">
        <v>416</v>
      </c>
    </row>
    <row r="228" spans="2:10" x14ac:dyDescent="0.2">
      <c r="B228" t="s">
        <v>404</v>
      </c>
      <c r="D228" s="14">
        <v>14</v>
      </c>
      <c r="E228" s="15">
        <v>14</v>
      </c>
      <c r="F228" s="16">
        <v>14</v>
      </c>
      <c r="G228" t="s">
        <v>414</v>
      </c>
      <c r="H228" s="13">
        <f>SUM(D228:G228)</f>
        <v>42</v>
      </c>
    </row>
    <row r="229" spans="2:10" x14ac:dyDescent="0.2">
      <c r="B229" t="s">
        <v>405</v>
      </c>
      <c r="D229" s="14">
        <v>26</v>
      </c>
      <c r="E229" s="15">
        <v>34</v>
      </c>
      <c r="F229" s="16">
        <v>10</v>
      </c>
      <c r="G229" t="s">
        <v>413</v>
      </c>
      <c r="H229" s="13">
        <f>SUM(D229:G229)</f>
        <v>70</v>
      </c>
    </row>
    <row r="230" spans="2:10" x14ac:dyDescent="0.2">
      <c r="D230" s="13">
        <f>SUM(D228:D229)</f>
        <v>40</v>
      </c>
      <c r="E230" s="13">
        <f>SUM(E228:E229)</f>
        <v>48</v>
      </c>
      <c r="F230" s="13">
        <f>SUM(F228:F229)</f>
        <v>24</v>
      </c>
    </row>
    <row r="231" spans="2:10" x14ac:dyDescent="0.2">
      <c r="B231" t="s">
        <v>408</v>
      </c>
      <c r="D231">
        <f>(D230/31)</f>
        <v>1.2903225806451613</v>
      </c>
      <c r="E231">
        <f>(E230/28)</f>
        <v>1.7142857142857142</v>
      </c>
      <c r="F231">
        <f>(F230/31)</f>
        <v>0.77419354838709675</v>
      </c>
      <c r="G231" s="19" t="s">
        <v>407</v>
      </c>
      <c r="H231" s="20">
        <f>SUM(H228:H230)</f>
        <v>112</v>
      </c>
      <c r="I231">
        <f>(H231/90)</f>
        <v>1.2444444444444445</v>
      </c>
    </row>
    <row r="233" spans="2:10" x14ac:dyDescent="0.2">
      <c r="B233" t="s">
        <v>409</v>
      </c>
      <c r="D233">
        <f>(D230+D224)</f>
        <v>68</v>
      </c>
      <c r="E233">
        <f>(E230+E224)</f>
        <v>72</v>
      </c>
      <c r="F233">
        <f>(F224+F230)</f>
        <v>62</v>
      </c>
      <c r="H233" s="13">
        <f>SUM(D233:G233)</f>
        <v>202</v>
      </c>
    </row>
    <row r="234" spans="2:10" x14ac:dyDescent="0.2">
      <c r="I234">
        <f>(H233/90)</f>
        <v>2.2444444444444445</v>
      </c>
    </row>
    <row r="237" spans="2:10" x14ac:dyDescent="0.2">
      <c r="B237" s="29" t="s">
        <v>423</v>
      </c>
      <c r="C237" s="29"/>
      <c r="D237" s="29"/>
      <c r="E237" s="29"/>
      <c r="F237" s="29"/>
      <c r="G237" s="29"/>
      <c r="H237" s="29"/>
      <c r="I237" s="29"/>
      <c r="J237" s="29"/>
    </row>
    <row r="238" spans="2:10" x14ac:dyDescent="0.2">
      <c r="F238" s="13"/>
    </row>
  </sheetData>
  <autoFilter ref="A1:J218" xr:uid="{A9EE643A-329C-4BA0-BBAF-7DDE737A26BE}"/>
  <mergeCells count="2">
    <mergeCell ref="N21:R25"/>
    <mergeCell ref="B237:J237"/>
  </mergeCells>
  <hyperlinks>
    <hyperlink ref="J4" r:id="rId1" xr:uid="{7A4060FD-196E-444F-AE6E-EA9F1F5B4606}"/>
    <hyperlink ref="J5" r:id="rId2" xr:uid="{B49C3124-E18F-4D2A-8AB3-7F8D38AEBC44}"/>
    <hyperlink ref="J18" r:id="rId3" xr:uid="{69794DB8-31A7-4776-9DFC-885260A9730A}"/>
    <hyperlink ref="J15" r:id="rId4" xr:uid="{52BA9F26-4F6C-4550-8EC9-894156121711}"/>
    <hyperlink ref="J2" r:id="rId5" xr:uid="{1A15F572-ECD0-483B-A67F-4C2C183EBE89}"/>
    <hyperlink ref="J16" r:id="rId6" xr:uid="{F4A43ADA-3123-48F1-888B-3623D851E953}"/>
    <hyperlink ref="J23" r:id="rId7" xr:uid="{464D2D63-9576-4B89-A848-07BFFB267A83}"/>
    <hyperlink ref="J19" r:id="rId8" xr:uid="{8807232A-7FFF-48A5-A9C7-2425104D36F2}"/>
    <hyperlink ref="J26" r:id="rId9" xr:uid="{64F7F4DC-5578-45C0-9E70-4392F3010C10}"/>
    <hyperlink ref="J28" r:id="rId10" xr:uid="{D374B55E-AE7F-4849-AC13-7D5C1117F6BB}"/>
    <hyperlink ref="J31" r:id="rId11" xr:uid="{8EB09FEA-4BDF-4CB0-91D0-4ACAA7D547FC}"/>
    <hyperlink ref="J34" r:id="rId12" xr:uid="{8C8625FA-D1CE-424F-92F7-2A5F48641056}"/>
    <hyperlink ref="J45" r:id="rId13" xr:uid="{A5A47573-1F80-4AE3-9018-0199B231426F}"/>
    <hyperlink ref="J49" r:id="rId14" xr:uid="{605FE28C-3B32-4094-AE16-186A120CB415}"/>
    <hyperlink ref="J3" r:id="rId15" xr:uid="{5907CC77-D27B-4E18-B659-276C7020A2C1}"/>
    <hyperlink ref="J6" r:id="rId16" xr:uid="{35B0CACE-2B46-4806-8355-2D1931E1360A}"/>
    <hyperlink ref="J7" r:id="rId17" xr:uid="{84B58ED0-A23E-4E65-B95D-AB525B1173E1}"/>
    <hyperlink ref="J12" r:id="rId18" xr:uid="{E1FE2489-56FD-4493-AA0E-308ABC92693E}"/>
    <hyperlink ref="J11" r:id="rId19" xr:uid="{D60E1693-C0AB-4069-BA3E-6BE826F2DBE3}"/>
    <hyperlink ref="J24" r:id="rId20" xr:uid="{C2D33D90-241F-42AB-A4C2-B541FFCB4193}"/>
    <hyperlink ref="J27" r:id="rId21" xr:uid="{9E45DECF-21AC-4B4F-9C8B-F14FD9C41434}"/>
    <hyperlink ref="J36" r:id="rId22" xr:uid="{A63EE92B-67C8-4913-83A4-18A3EC0BFDE4}"/>
    <hyperlink ref="J38" r:id="rId23" xr:uid="{BF24F9F0-3B5F-443E-9B0C-84E97D669483}"/>
    <hyperlink ref="J46" r:id="rId24" xr:uid="{D737EC93-EA3E-46BB-831C-2CC8E8BAE4BC}"/>
    <hyperlink ref="J50" r:id="rId25" xr:uid="{16BE381F-D707-4D4B-8C17-299436A30E76}"/>
    <hyperlink ref="J51" r:id="rId26" xr:uid="{AB8D7108-95AE-4281-B44C-497D332DD59A}"/>
    <hyperlink ref="J39" r:id="rId27" xr:uid="{78E6C943-426A-47DF-9622-61C7C3751E1E}"/>
    <hyperlink ref="J59" r:id="rId28" xr:uid="{E04177B2-780B-4A04-AFF4-6DAAE57C9558}"/>
    <hyperlink ref="J20" r:id="rId29" xr:uid="{249C9437-D531-41AE-A186-93ED7E2D5A16}"/>
    <hyperlink ref="J57" r:id="rId30" xr:uid="{B7F0E2A0-BFFA-4A19-8865-0BCBC058A387}"/>
    <hyperlink ref="J41" r:id="rId31" xr:uid="{65E70D32-8ACD-4EF3-8CE7-BCDF4CD93DAD}"/>
    <hyperlink ref="J60" r:id="rId32" xr:uid="{CB73047B-4AA1-4769-95A5-A62E6CCF3FD5}"/>
    <hyperlink ref="J43" r:id="rId33" xr:uid="{FDB0F108-5B08-463A-AFEB-F6CAA1DAF4A4}"/>
    <hyperlink ref="J63" r:id="rId34" xr:uid="{E633538C-2821-4B4C-AFB7-04FE03E596DD}"/>
    <hyperlink ref="J67" r:id="rId35" xr:uid="{846EF59C-A9F4-45AD-B289-2866312EF643}"/>
    <hyperlink ref="J74" r:id="rId36" xr:uid="{64F5D5E6-1800-4070-810D-073B145292A7}"/>
    <hyperlink ref="J77" r:id="rId37" xr:uid="{DBF613B4-F234-4BF6-80E8-CC8E80CEB523}"/>
    <hyperlink ref="J80" r:id="rId38" xr:uid="{7B70C3A8-16C7-41BF-A782-B9895B77152E}"/>
    <hyperlink ref="J40" r:id="rId39" xr:uid="{423EF0D3-5790-44BC-BC24-B6E80197343B}"/>
    <hyperlink ref="J65" r:id="rId40" xr:uid="{391379A4-AB71-4A8A-9D76-5D6F24C0CC9B}"/>
    <hyperlink ref="J29" r:id="rId41" xr:uid="{C6B735FA-00F5-484E-9456-FF9BFBD8841C}"/>
    <hyperlink ref="J79" r:id="rId42" xr:uid="{87A67AE8-FBE6-4109-BA04-DB1871DFC4F1}"/>
    <hyperlink ref="J90" r:id="rId43" xr:uid="{ABE60FAF-AB51-49F6-BE19-F5C87E212A24}"/>
    <hyperlink ref="J91" r:id="rId44" xr:uid="{1C06B97C-20A8-4A9D-9D3C-865FA8850D36}"/>
    <hyperlink ref="J87" r:id="rId45" xr:uid="{E4916A46-41D3-46C5-8B0A-6F0B0A87A9B8}"/>
    <hyperlink ref="J99" r:id="rId46" xr:uid="{90942D96-F406-4198-8EB1-F03FB3A8FB90}"/>
    <hyperlink ref="J96" r:id="rId47" xr:uid="{BD7BF0D2-DCE8-47A7-81C8-F3D069B58DE7}"/>
    <hyperlink ref="J108" r:id="rId48" xr:uid="{762CFF8B-AD35-4908-9DBB-29EBD2BA7A2B}"/>
    <hyperlink ref="J75" r:id="rId49" xr:uid="{6A621009-C66E-41E6-AD9A-2544F90A2662}"/>
    <hyperlink ref="J114" r:id="rId50" xr:uid="{6847D09F-EA81-43E8-A913-AF84EA409E2E}"/>
    <hyperlink ref="J103" r:id="rId51" xr:uid="{12CC9AE7-9A2C-4F9B-ABED-A43487B05A2E}"/>
    <hyperlink ref="J129" r:id="rId52" xr:uid="{F4470515-B1EF-4DE9-9FD1-9BB1AD2D8EFC}"/>
    <hyperlink ref="J117" r:id="rId53" xr:uid="{16CE0657-2EAF-4AC7-8F62-2CD169C65FF8}"/>
    <hyperlink ref="J121" r:id="rId54" xr:uid="{4492B8E9-2CAF-4520-8F18-EBE0DD95325D}"/>
    <hyperlink ref="J71" r:id="rId55" xr:uid="{1880D9DA-7DDB-4238-A10C-5A9401BC6CEE}"/>
    <hyperlink ref="J133" r:id="rId56" xr:uid="{A22F9C75-1C3A-447E-A1B1-60119ADC7677}"/>
    <hyperlink ref="J136" r:id="rId57" xr:uid="{60977198-0104-48FD-9980-592BDC1E8FCC}"/>
    <hyperlink ref="J141" r:id="rId58" xr:uid="{41CEE04D-308F-481F-9E96-3932AE7CB5DC}"/>
    <hyperlink ref="J145" r:id="rId59" xr:uid="{06F1ECAC-EBB2-49F8-99B7-460B818892DD}"/>
    <hyperlink ref="J148" r:id="rId60" xr:uid="{7FA34015-8BA6-40A2-95C6-FAEEA0FE4464}"/>
    <hyperlink ref="J98" r:id="rId61" xr:uid="{73B26917-537C-49EF-A1FF-7DD9B903377D}"/>
    <hyperlink ref="J157" r:id="rId62" xr:uid="{4C53A98C-5A87-41C0-A673-5CD6E75034E4}"/>
    <hyperlink ref="J152" r:id="rId63" xr:uid="{1F500CBD-A695-4D34-84D6-486F0FD75089}"/>
    <hyperlink ref="J159" r:id="rId64" xr:uid="{0E3D05D5-83CB-4A8E-9FF1-B039F690143C}"/>
    <hyperlink ref="J167" r:id="rId65" xr:uid="{4A18C3FB-5FBD-4125-8C02-0DE53FA0145C}"/>
    <hyperlink ref="J163" r:id="rId66" xr:uid="{6CDA731B-76EF-4652-B600-44B78D0672DC}"/>
    <hyperlink ref="J164" r:id="rId67" xr:uid="{29377B02-2840-4C1E-84AE-839F2DF79840}"/>
    <hyperlink ref="J172" r:id="rId68" xr:uid="{FBEA8D95-B4B5-4873-B327-FE535643F761}"/>
    <hyperlink ref="J177" r:id="rId69" xr:uid="{2131E53A-5E56-43BE-8BB4-5517F6F6A15F}"/>
    <hyperlink ref="J181" r:id="rId70" xr:uid="{64305780-95F4-4044-A40F-7856213736BC}"/>
    <hyperlink ref="J140" r:id="rId71" xr:uid="{2207AD3B-AF25-4B90-92A2-58DF02C7F589}"/>
    <hyperlink ref="J175" r:id="rId72" xr:uid="{F260C426-96D7-43FC-933E-AC640E13F0A9}"/>
    <hyperlink ref="J187" r:id="rId73" xr:uid="{6642E85B-5A39-4C32-9CD3-1D6D9CBBE946}"/>
    <hyperlink ref="J120" r:id="rId74" xr:uid="{D7433084-D9DC-475E-B80B-14AC66097F7C}"/>
    <hyperlink ref="J190" r:id="rId75" xr:uid="{E3D84C8F-0EED-4C82-ABDD-AF2E5F6529FE}"/>
    <hyperlink ref="J185" r:id="rId76" xr:uid="{FD7018CB-05D9-4AE7-9039-B8B73704C305}"/>
    <hyperlink ref="J182" r:id="rId77" xr:uid="{CB3917CA-A8B3-4FC6-A43D-7D416005AC0A}"/>
    <hyperlink ref="J162" r:id="rId78" xr:uid="{CC0DE42E-B77D-4478-AA94-DC161D970B0E}"/>
    <hyperlink ref="J196" r:id="rId79" xr:uid="{44DD4E95-71A0-44D3-96D0-DB102E09E721}"/>
    <hyperlink ref="J193" r:id="rId80" xr:uid="{E27F907E-CAEF-4168-8649-616D362A1C3C}"/>
    <hyperlink ref="J200" r:id="rId81" xr:uid="{F428D1D9-911D-4787-A2C7-B587CB2AF722}"/>
    <hyperlink ref="J204" r:id="rId82" xr:uid="{63A8A4D6-91B7-4BF9-BDE2-B1D6E08076DA}"/>
    <hyperlink ref="J211" r:id="rId83" xr:uid="{773B73D6-7E40-4ED6-A90B-5F199E7A10D8}"/>
    <hyperlink ref="J210" r:id="rId84" xr:uid="{42E09B16-FE83-495B-8092-CF343DC60740}"/>
    <hyperlink ref="J207" r:id="rId85" xr:uid="{87E1F9FE-3017-4A17-8B6C-EE0B64CCC8B7}"/>
    <hyperlink ref="J216" r:id="rId86" xr:uid="{A70AA7D2-081D-4707-9A8D-334F31C1FA4E}"/>
    <hyperlink ref="J10" r:id="rId87" xr:uid="{52603167-A91B-45E7-88B6-8221FD30C95B}"/>
    <hyperlink ref="J13" r:id="rId88" xr:uid="{77EAB738-CC83-4A30-9470-A4925BEDF615}"/>
    <hyperlink ref="J14" r:id="rId89" xr:uid="{BCA8D6B8-CBBF-459E-B5C7-D076F12AD854}"/>
    <hyperlink ref="J17" r:id="rId90" xr:uid="{159C0407-C930-41CB-8FA8-35E2E2C00DC6}"/>
    <hyperlink ref="J21" r:id="rId91" xr:uid="{998C1211-CFC2-40F3-9C97-2A75F8E892F5}"/>
    <hyperlink ref="J25" r:id="rId92" xr:uid="{9BA0FB2A-C78B-4B04-93BD-5DF5ADB704E8}"/>
    <hyperlink ref="J32" r:id="rId93" xr:uid="{C7394090-67A9-459A-8E0E-73FEF4B457FC}"/>
    <hyperlink ref="J33" r:id="rId94" xr:uid="{2832BA74-DF50-48E5-8C66-116985C28334}"/>
    <hyperlink ref="J42" r:id="rId95" xr:uid="{A561E63E-0242-4BD2-8C32-58E354A6D7FC}"/>
    <hyperlink ref="J44" r:id="rId96" xr:uid="{5873D83D-5915-4677-A15E-97377759E7BD}"/>
    <hyperlink ref="J47" r:id="rId97" xr:uid="{221F6F5B-D5B4-4F8F-94F3-99E51BB7F807}"/>
    <hyperlink ref="J48" r:id="rId98" xr:uid="{C0BF62EF-9898-4B9C-A21E-F2B609D1FFFE}"/>
    <hyperlink ref="J52" r:id="rId99" xr:uid="{9E87DD37-C6C9-47B7-A8BA-75F4A3D98048}"/>
    <hyperlink ref="J53" r:id="rId100" xr:uid="{441C2B4D-76DF-4DE2-9F97-49D60E3D053D}"/>
    <hyperlink ref="J54" r:id="rId101" xr:uid="{A41C8B31-7E3D-4BAA-B67B-0AA4ED3C50A4}"/>
    <hyperlink ref="J55" r:id="rId102" xr:uid="{A2312EAA-05F0-47C8-B283-FA3E47D6AB0E}"/>
    <hyperlink ref="J56" r:id="rId103" xr:uid="{B6A15723-59B3-44BE-BD43-FD2B7AD0D14C}"/>
    <hyperlink ref="J58" r:id="rId104" xr:uid="{11464249-E4D2-4FB5-8E08-A49ECF3693D1}"/>
    <hyperlink ref="J61" r:id="rId105" xr:uid="{2E9D3D9D-CE1C-49FA-8962-93D524741F68}"/>
    <hyperlink ref="J62" r:id="rId106" xr:uid="{6621B420-8F4D-43BD-9C0C-624F013AD1F8}"/>
    <hyperlink ref="J64" r:id="rId107" xr:uid="{87949837-0E5D-48F2-AEBC-7716FDB1ABE0}"/>
    <hyperlink ref="J66" r:id="rId108" xr:uid="{9461AA78-2855-45E8-A16F-EB40A592C19C}"/>
    <hyperlink ref="J68" r:id="rId109" xr:uid="{C23B957C-8CD6-4825-890F-D7D2CFFE40F2}"/>
    <hyperlink ref="J69" r:id="rId110" xr:uid="{371C3005-B732-4BC5-AF3E-6B31F0183E0F}"/>
    <hyperlink ref="J70" r:id="rId111" xr:uid="{F7A832AF-9EF7-4551-835C-6A523064BC0B}"/>
    <hyperlink ref="J72" r:id="rId112" xr:uid="{DCFF25A3-8CA7-4C3E-BD46-8E9E19FE7A3D}"/>
    <hyperlink ref="J76" r:id="rId113" xr:uid="{37796573-5F6A-4235-8B23-51BBE5896D0B}"/>
    <hyperlink ref="J78" r:id="rId114" xr:uid="{F7E3924C-D276-42F5-88C8-834C6E86E786}"/>
    <hyperlink ref="J81" r:id="rId115" xr:uid="{BFDA4E90-ED90-4981-9427-D6A6517B2846}"/>
    <hyperlink ref="J82" r:id="rId116" xr:uid="{720EE261-1EC2-4ED4-BB83-20303A23D769}"/>
    <hyperlink ref="J83" r:id="rId117" xr:uid="{9ED39004-8606-4D25-9D94-7BB344649A2F}"/>
    <hyperlink ref="J84" r:id="rId118" xr:uid="{D14A339E-A2EA-4EE1-98E3-B0D4FD716BEA}"/>
    <hyperlink ref="J86" r:id="rId119" xr:uid="{E3B7729C-E9F5-4E72-BB51-ECE1A1205E1D}"/>
    <hyperlink ref="J88" r:id="rId120" xr:uid="{3B6986E0-5BC2-4123-A821-DF2B3E0ED4A0}"/>
    <hyperlink ref="J92" r:id="rId121" xr:uid="{73E1E882-3036-4E94-B466-F90F3013194B}"/>
    <hyperlink ref="J93" r:id="rId122" xr:uid="{86FB4900-6B65-4DF0-BC74-6F851011A4EB}"/>
    <hyperlink ref="J94" r:id="rId123" xr:uid="{AC08A581-E526-4796-8ED4-38C05B9F277D}"/>
    <hyperlink ref="J97" r:id="rId124" xr:uid="{1A6942E7-82DA-4BFA-BC44-123CDD2BABFB}"/>
    <hyperlink ref="J100" r:id="rId125" xr:uid="{A504B8A3-DB12-4109-9232-13EB365B2099}"/>
    <hyperlink ref="J101" r:id="rId126" xr:uid="{0BE4145D-4730-41EF-943B-EE18D687329D}"/>
    <hyperlink ref="J102" r:id="rId127" xr:uid="{D1FA1C4B-42C2-44AF-8400-93C2E3EBA9C4}"/>
    <hyperlink ref="J104" r:id="rId128" xr:uid="{101E77E8-CAF3-4EB6-A30C-5E230EB5A924}"/>
    <hyperlink ref="J105" r:id="rId129" xr:uid="{35530D0D-0FE5-4126-B02E-0C1717EC96AD}"/>
    <hyperlink ref="J109" r:id="rId130" xr:uid="{62A689D6-69EA-4C0A-93B6-8CB35EA6431D}"/>
    <hyperlink ref="J110" r:id="rId131" xr:uid="{6DE74A2A-1874-4FEC-BFD1-2954EE366245}"/>
    <hyperlink ref="J111" r:id="rId132" xr:uid="{6D008378-AC54-4E30-9530-F07E096F88E1}"/>
    <hyperlink ref="J112" r:id="rId133" xr:uid="{11D4DFB3-3092-4799-8648-D71B18E6EEB8}"/>
    <hyperlink ref="J113" r:id="rId134" xr:uid="{80481C4F-F496-4E39-98BE-0669565D8B47}"/>
    <hyperlink ref="J118" r:id="rId135" xr:uid="{A942FD26-552E-4584-8F76-1B594237A6A7}"/>
    <hyperlink ref="J119" r:id="rId136" xr:uid="{EE41DD42-72B8-41DE-82C4-0E5CF49C99F5}"/>
    <hyperlink ref="J122" r:id="rId137" xr:uid="{86D30A91-6472-4237-8A44-86931C2014C1}"/>
    <hyperlink ref="J124" r:id="rId138" xr:uid="{595D8446-49E6-467A-8EA8-96A446AEDC72}"/>
    <hyperlink ref="J125" r:id="rId139" xr:uid="{BEE0B026-6905-4E18-8621-D0DA42A84788}"/>
    <hyperlink ref="J126" r:id="rId140" xr:uid="{489938C5-E722-47E1-9A1C-63CC12143355}"/>
    <hyperlink ref="J130" r:id="rId141" xr:uid="{F2CF78C7-98EF-41BD-8B58-95CC88DB0105}"/>
    <hyperlink ref="J131" r:id="rId142" xr:uid="{449ED133-D46A-4AC1-AD0C-5712A3838F92}"/>
    <hyperlink ref="J132" r:id="rId143" xr:uid="{A4AD80B0-41BB-4796-AB26-2A234653E40E}"/>
    <hyperlink ref="J135" r:id="rId144" xr:uid="{ABA9E1FA-B18C-4BD5-A7CB-0EB150B2A859}"/>
    <hyperlink ref="J137" r:id="rId145" xr:uid="{7E2E3A25-F033-4A13-9DBA-A364083627E8}"/>
    <hyperlink ref="J138" r:id="rId146" xr:uid="{D76867AF-BC47-4DFB-AEE9-3F961C22EF4C}"/>
    <hyperlink ref="J142" r:id="rId147" xr:uid="{57C0BC83-79E3-46E9-9EB6-E3051C8646F2}"/>
    <hyperlink ref="J143" r:id="rId148" xr:uid="{BD87E31D-4A3B-4BFD-801D-6E7CFF17813F}"/>
    <hyperlink ref="J144" r:id="rId149" xr:uid="{5B1E8526-EDC8-43CA-9BB9-9B9B0BDEF44B}"/>
    <hyperlink ref="J146" r:id="rId150" xr:uid="{1FBB56DA-FFF0-4C3C-886A-722B85EC5333}"/>
    <hyperlink ref="J149" r:id="rId151" xr:uid="{32343361-730E-4CD5-8417-89D7A119EAE9}"/>
    <hyperlink ref="J153" r:id="rId152" xr:uid="{3E4C88FB-24A2-4A2B-8463-A44B729D90DE}"/>
    <hyperlink ref="J154" r:id="rId153" xr:uid="{242DD33B-34F2-415D-92DE-4F7FEBE0DA46}"/>
    <hyperlink ref="J156" r:id="rId154" xr:uid="{61E3A104-FA60-4625-A2F1-CD40A59EFB1A}"/>
    <hyperlink ref="J158" r:id="rId155" xr:uid="{05AB0D4F-7036-44DC-8111-1E9DDFD0B950}"/>
    <hyperlink ref="J160" r:id="rId156" xr:uid="{27954FA9-AC5D-4098-89FB-A27B7FAB2F6C}"/>
    <hyperlink ref="J161" r:id="rId157" xr:uid="{7FEADC00-D26B-4B66-A2C4-F3F42137F32B}"/>
    <hyperlink ref="J165" r:id="rId158" xr:uid="{860D012B-998F-4345-9EC8-F3848481DCC0}"/>
    <hyperlink ref="J168" r:id="rId159" xr:uid="{6435F5EB-C643-4A39-99DC-C2487371C55D}"/>
    <hyperlink ref="J169" r:id="rId160" xr:uid="{9D14AF4C-55B1-4A21-BAD9-1ACA841FBBC0}"/>
    <hyperlink ref="J170" r:id="rId161" xr:uid="{204E4848-48CE-4E71-93EF-FBDFB9085628}"/>
    <hyperlink ref="J171" r:id="rId162" xr:uid="{1174A501-AED1-41AC-BD53-6367036E4E43}"/>
    <hyperlink ref="J173" r:id="rId163" xr:uid="{20962C6C-64F3-4A24-B677-2977E25BD1A8}"/>
    <hyperlink ref="J174" r:id="rId164" xr:uid="{13668826-E422-4DA0-B778-4A146E6C967E}"/>
    <hyperlink ref="J178" r:id="rId165" xr:uid="{F8005626-CC4E-41F3-B290-3CD871AE4276}"/>
    <hyperlink ref="J179" r:id="rId166" xr:uid="{35343CF4-1E78-47C8-9F4C-42E8C4E9F16C}"/>
    <hyperlink ref="J180" r:id="rId167" xr:uid="{E5756616-41D8-46AF-9D28-FAC6472B7B08}"/>
    <hyperlink ref="J183" r:id="rId168" xr:uid="{28A39DBA-E58E-411B-BE6C-E4B827C8BD2C}"/>
    <hyperlink ref="J186" r:id="rId169" xr:uid="{5B1D75A8-8114-4E3E-9E6A-ADDC0212AC07}"/>
    <hyperlink ref="J188" r:id="rId170" xr:uid="{034B3EE2-5285-45FA-8AF5-A1F68457AED0}"/>
    <hyperlink ref="J189" r:id="rId171" xr:uid="{F9A32180-5C4D-4B32-9DEB-6EDA52D1B7D1}"/>
    <hyperlink ref="J192" r:id="rId172" xr:uid="{8417C1E2-1992-4C07-A569-9C5B6C63E94F}"/>
    <hyperlink ref="J194" r:id="rId173" xr:uid="{1D441EEE-5A9F-46B9-972C-E11B20191829}"/>
    <hyperlink ref="J195" r:id="rId174" xr:uid="{5741B62C-EF25-4EC6-A98A-97E5ABDCC1CC}"/>
    <hyperlink ref="J197" r:id="rId175" xr:uid="{634E7145-4916-49FD-B90F-D61EE30E2B84}"/>
    <hyperlink ref="J198" r:id="rId176" xr:uid="{CB9BA08B-26FB-43CD-A2B6-43D2B13D696B}"/>
    <hyperlink ref="J201" r:id="rId177" xr:uid="{212998F8-A1BF-4917-8ABF-2C8D3551A02E}"/>
    <hyperlink ref="J202" r:id="rId178" xr:uid="{EF32F161-4DF2-4FC8-88B6-080A8514171C}"/>
    <hyperlink ref="J205" r:id="rId179" xr:uid="{A4ADC348-6E57-46FA-922C-6C52F5BC687C}"/>
    <hyperlink ref="J206" r:id="rId180" xr:uid="{FD76A6E0-BF64-49F0-8582-E78FBBCDFD5B}"/>
    <hyperlink ref="J212" r:id="rId181" xr:uid="{2856E7AD-E574-4881-AE10-5916DEFE3E8D}"/>
    <hyperlink ref="J213" r:id="rId182" xr:uid="{0F38358C-1038-4712-BCC3-9F9BED167DFD}"/>
    <hyperlink ref="J214" r:id="rId183" xr:uid="{67817D3D-56AD-4F05-96D5-F431AB266226}"/>
    <hyperlink ref="J217" r:id="rId184" xr:uid="{5F3DCFF1-4AB1-4A8F-A47C-95D9104D3C1C}"/>
  </hyperlinks>
  <pageMargins left="0.7" right="0.7" top="0.75" bottom="0.75" header="0.3" footer="0.3"/>
  <pageSetup paperSize="9" orientation="portrait" horizontalDpi="0" verticalDpi="0" r:id="rId185"/>
  <drawing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A8B8D-E796-405E-84ED-77F28F183C90}">
  <dimension ref="A1:D90"/>
  <sheetViews>
    <sheetView workbookViewId="0">
      <selection activeCell="E2" sqref="E2"/>
    </sheetView>
  </sheetViews>
  <sheetFormatPr baseColWidth="10" defaultRowHeight="15" x14ac:dyDescent="0.2"/>
  <cols>
    <col min="3" max="3" width="17.6640625" customWidth="1"/>
    <col min="4" max="4" width="29" customWidth="1"/>
  </cols>
  <sheetData>
    <row r="1" spans="1:4" x14ac:dyDescent="0.2">
      <c r="A1" t="s">
        <v>391</v>
      </c>
      <c r="B1" t="s">
        <v>385</v>
      </c>
      <c r="C1" t="s">
        <v>397</v>
      </c>
      <c r="D1" t="s">
        <v>398</v>
      </c>
    </row>
    <row r="2" spans="1:4" x14ac:dyDescent="0.2">
      <c r="A2" s="11">
        <v>44562</v>
      </c>
      <c r="B2" s="12">
        <v>45</v>
      </c>
    </row>
    <row r="3" spans="1:4" x14ac:dyDescent="0.2">
      <c r="A3" s="11">
        <v>44563</v>
      </c>
      <c r="B3" s="12">
        <v>23</v>
      </c>
    </row>
    <row r="4" spans="1:4" x14ac:dyDescent="0.2">
      <c r="A4" s="11">
        <v>44564</v>
      </c>
      <c r="B4" s="12">
        <v>14</v>
      </c>
    </row>
    <row r="5" spans="1:4" x14ac:dyDescent="0.2">
      <c r="A5" s="11">
        <v>44565</v>
      </c>
      <c r="B5" s="12">
        <v>8</v>
      </c>
    </row>
    <row r="6" spans="1:4" x14ac:dyDescent="0.2">
      <c r="A6" s="11">
        <v>44566</v>
      </c>
      <c r="B6" s="12">
        <v>44</v>
      </c>
    </row>
    <row r="7" spans="1:4" x14ac:dyDescent="0.2">
      <c r="A7" s="11">
        <v>44567</v>
      </c>
      <c r="B7" s="12">
        <v>18</v>
      </c>
    </row>
    <row r="8" spans="1:4" x14ac:dyDescent="0.2">
      <c r="A8" s="11">
        <v>44568</v>
      </c>
      <c r="B8" s="12">
        <v>55</v>
      </c>
    </row>
    <row r="9" spans="1:4" x14ac:dyDescent="0.2">
      <c r="A9" s="11">
        <v>44569</v>
      </c>
      <c r="B9" s="12">
        <v>17</v>
      </c>
    </row>
    <row r="10" spans="1:4" x14ac:dyDescent="0.2">
      <c r="A10" s="11">
        <v>44570</v>
      </c>
      <c r="B10" s="12">
        <v>36</v>
      </c>
    </row>
    <row r="11" spans="1:4" x14ac:dyDescent="0.2">
      <c r="A11" s="11">
        <v>44571</v>
      </c>
      <c r="B11" s="12">
        <v>25</v>
      </c>
    </row>
    <row r="12" spans="1:4" x14ac:dyDescent="0.2">
      <c r="A12" s="11">
        <v>44572</v>
      </c>
      <c r="B12" s="12">
        <v>24</v>
      </c>
    </row>
    <row r="13" spans="1:4" x14ac:dyDescent="0.2">
      <c r="A13" s="11">
        <v>44573</v>
      </c>
      <c r="B13" s="12">
        <v>23</v>
      </c>
    </row>
    <row r="14" spans="1:4" x14ac:dyDescent="0.2">
      <c r="A14" s="11">
        <v>44574</v>
      </c>
      <c r="B14" s="12">
        <v>33</v>
      </c>
    </row>
    <row r="15" spans="1:4" x14ac:dyDescent="0.2">
      <c r="A15" s="11">
        <v>44575</v>
      </c>
      <c r="B15" s="12">
        <v>14</v>
      </c>
    </row>
    <row r="16" spans="1:4" x14ac:dyDescent="0.2">
      <c r="A16" s="11">
        <v>44576</v>
      </c>
      <c r="B16" s="12">
        <v>16</v>
      </c>
    </row>
    <row r="17" spans="1:2" x14ac:dyDescent="0.2">
      <c r="A17" s="11">
        <v>44577</v>
      </c>
      <c r="B17" s="12">
        <v>16.5</v>
      </c>
    </row>
    <row r="18" spans="1:2" x14ac:dyDescent="0.2">
      <c r="A18" s="11">
        <v>44578</v>
      </c>
      <c r="B18" s="12">
        <v>17</v>
      </c>
    </row>
    <row r="19" spans="1:2" x14ac:dyDescent="0.2">
      <c r="A19" s="11">
        <v>44579</v>
      </c>
      <c r="B19" s="12">
        <v>17</v>
      </c>
    </row>
    <row r="20" spans="1:2" x14ac:dyDescent="0.2">
      <c r="A20" s="11">
        <v>44580</v>
      </c>
      <c r="B20" s="12">
        <v>20</v>
      </c>
    </row>
    <row r="21" spans="1:2" x14ac:dyDescent="0.2">
      <c r="A21" s="11">
        <v>44581</v>
      </c>
      <c r="B21" s="12">
        <v>23</v>
      </c>
    </row>
    <row r="22" spans="1:2" x14ac:dyDescent="0.2">
      <c r="A22" s="11">
        <v>44582</v>
      </c>
      <c r="B22" s="12">
        <v>25</v>
      </c>
    </row>
    <row r="23" spans="1:2" x14ac:dyDescent="0.2">
      <c r="A23" s="11">
        <v>44583</v>
      </c>
      <c r="B23" s="12">
        <v>23</v>
      </c>
    </row>
    <row r="24" spans="1:2" x14ac:dyDescent="0.2">
      <c r="A24" s="11">
        <v>44584</v>
      </c>
      <c r="B24" s="12">
        <v>18</v>
      </c>
    </row>
    <row r="25" spans="1:2" x14ac:dyDescent="0.2">
      <c r="A25" s="11">
        <v>44585</v>
      </c>
      <c r="B25" s="12">
        <v>12</v>
      </c>
    </row>
    <row r="26" spans="1:2" x14ac:dyDescent="0.2">
      <c r="A26" s="11">
        <v>44586</v>
      </c>
      <c r="B26" s="12">
        <v>18</v>
      </c>
    </row>
    <row r="27" spans="1:2" x14ac:dyDescent="0.2">
      <c r="A27" s="11">
        <v>44587</v>
      </c>
      <c r="B27" s="12">
        <v>28</v>
      </c>
    </row>
    <row r="28" spans="1:2" x14ac:dyDescent="0.2">
      <c r="A28" s="11">
        <v>44588</v>
      </c>
      <c r="B28" s="12">
        <v>34</v>
      </c>
    </row>
    <row r="29" spans="1:2" x14ac:dyDescent="0.2">
      <c r="A29" s="11">
        <v>44589</v>
      </c>
      <c r="B29" s="12">
        <v>31</v>
      </c>
    </row>
    <row r="30" spans="1:2" x14ac:dyDescent="0.2">
      <c r="A30" s="11">
        <v>44590</v>
      </c>
      <c r="B30" s="12">
        <v>22</v>
      </c>
    </row>
    <row r="31" spans="1:2" x14ac:dyDescent="0.2">
      <c r="A31" s="11">
        <v>44591</v>
      </c>
      <c r="B31" s="12">
        <v>15</v>
      </c>
    </row>
    <row r="32" spans="1:2" x14ac:dyDescent="0.2">
      <c r="A32" s="11">
        <v>44592</v>
      </c>
      <c r="B32" s="12">
        <v>26</v>
      </c>
    </row>
    <row r="33" spans="1:2" x14ac:dyDescent="0.2">
      <c r="A33" s="11">
        <v>44593</v>
      </c>
      <c r="B33" s="12">
        <v>20.5</v>
      </c>
    </row>
    <row r="34" spans="1:2" x14ac:dyDescent="0.2">
      <c r="A34" s="11">
        <v>44594</v>
      </c>
      <c r="B34" s="12">
        <v>15</v>
      </c>
    </row>
    <row r="35" spans="1:2" x14ac:dyDescent="0.2">
      <c r="A35" s="11">
        <v>44595</v>
      </c>
      <c r="B35" s="12">
        <v>26</v>
      </c>
    </row>
    <row r="36" spans="1:2" x14ac:dyDescent="0.2">
      <c r="A36" s="11">
        <v>44596</v>
      </c>
      <c r="B36" s="12">
        <v>19</v>
      </c>
    </row>
    <row r="37" spans="1:2" x14ac:dyDescent="0.2">
      <c r="A37" s="11">
        <v>44597</v>
      </c>
      <c r="B37" s="12">
        <v>12</v>
      </c>
    </row>
    <row r="38" spans="1:2" x14ac:dyDescent="0.2">
      <c r="A38" s="11">
        <v>44598</v>
      </c>
      <c r="B38" s="12">
        <v>18</v>
      </c>
    </row>
    <row r="39" spans="1:2" x14ac:dyDescent="0.2">
      <c r="A39" s="11">
        <v>44599</v>
      </c>
      <c r="B39" s="12">
        <v>26.5</v>
      </c>
    </row>
    <row r="40" spans="1:2" x14ac:dyDescent="0.2">
      <c r="A40" s="11">
        <v>44600</v>
      </c>
      <c r="B40" s="12">
        <v>35</v>
      </c>
    </row>
    <row r="41" spans="1:2" x14ac:dyDescent="0.2">
      <c r="A41" s="11">
        <v>44601</v>
      </c>
      <c r="B41" s="12">
        <v>13</v>
      </c>
    </row>
    <row r="42" spans="1:2" x14ac:dyDescent="0.2">
      <c r="A42" s="11">
        <v>44602</v>
      </c>
      <c r="B42" s="12">
        <v>20</v>
      </c>
    </row>
    <row r="43" spans="1:2" x14ac:dyDescent="0.2">
      <c r="A43" s="11">
        <v>44603</v>
      </c>
      <c r="B43" s="12">
        <v>17</v>
      </c>
    </row>
    <row r="44" spans="1:2" x14ac:dyDescent="0.2">
      <c r="A44" s="11">
        <v>44604</v>
      </c>
      <c r="B44" s="12">
        <v>18</v>
      </c>
    </row>
    <row r="45" spans="1:2" x14ac:dyDescent="0.2">
      <c r="A45" s="11">
        <v>44605</v>
      </c>
      <c r="B45" s="12">
        <v>14</v>
      </c>
    </row>
    <row r="46" spans="1:2" x14ac:dyDescent="0.2">
      <c r="A46" s="11">
        <v>44606</v>
      </c>
      <c r="B46" s="12">
        <v>16.333333333333332</v>
      </c>
    </row>
    <row r="47" spans="1:2" x14ac:dyDescent="0.2">
      <c r="A47" s="11">
        <v>44607</v>
      </c>
      <c r="B47" s="12">
        <v>18.666666666666668</v>
      </c>
    </row>
    <row r="48" spans="1:2" x14ac:dyDescent="0.2">
      <c r="A48" s="11">
        <v>44608</v>
      </c>
      <c r="B48" s="12">
        <v>21</v>
      </c>
    </row>
    <row r="49" spans="1:2" x14ac:dyDescent="0.2">
      <c r="A49" s="11">
        <v>44609</v>
      </c>
      <c r="B49" s="12">
        <v>14</v>
      </c>
    </row>
    <row r="50" spans="1:2" x14ac:dyDescent="0.2">
      <c r="A50" s="11">
        <v>44610</v>
      </c>
      <c r="B50" s="12">
        <v>26</v>
      </c>
    </row>
    <row r="51" spans="1:2" x14ac:dyDescent="0.2">
      <c r="A51" s="11">
        <v>44611</v>
      </c>
      <c r="B51" s="12">
        <v>58</v>
      </c>
    </row>
    <row r="52" spans="1:2" x14ac:dyDescent="0.2">
      <c r="A52" s="11">
        <v>44612</v>
      </c>
      <c r="B52" s="12">
        <v>27</v>
      </c>
    </row>
    <row r="53" spans="1:2" x14ac:dyDescent="0.2">
      <c r="A53" s="11">
        <v>44613</v>
      </c>
      <c r="B53" s="12">
        <v>17</v>
      </c>
    </row>
    <row r="54" spans="1:2" x14ac:dyDescent="0.2">
      <c r="A54" s="11">
        <v>44614</v>
      </c>
      <c r="B54" s="12">
        <v>78</v>
      </c>
    </row>
    <row r="55" spans="1:2" x14ac:dyDescent="0.2">
      <c r="A55" s="11">
        <v>44615</v>
      </c>
      <c r="B55" s="12">
        <v>33</v>
      </c>
    </row>
    <row r="56" spans="1:2" x14ac:dyDescent="0.2">
      <c r="A56" s="11">
        <v>44616</v>
      </c>
      <c r="B56" s="12">
        <v>40</v>
      </c>
    </row>
    <row r="57" spans="1:2" x14ac:dyDescent="0.2">
      <c r="A57" s="11">
        <v>44617</v>
      </c>
      <c r="B57" s="12">
        <v>47</v>
      </c>
    </row>
    <row r="58" spans="1:2" x14ac:dyDescent="0.2">
      <c r="A58" s="11">
        <v>44618</v>
      </c>
      <c r="B58" s="12">
        <v>14</v>
      </c>
    </row>
    <row r="59" spans="1:2" x14ac:dyDescent="0.2">
      <c r="A59" s="11">
        <v>44619</v>
      </c>
      <c r="B59" s="12">
        <v>25</v>
      </c>
    </row>
    <row r="60" spans="1:2" x14ac:dyDescent="0.2">
      <c r="A60" s="11">
        <v>44620</v>
      </c>
      <c r="B60" s="12">
        <v>39</v>
      </c>
    </row>
    <row r="61" spans="1:2" x14ac:dyDescent="0.2">
      <c r="A61" s="11">
        <v>44621</v>
      </c>
      <c r="B61" s="12">
        <v>41</v>
      </c>
    </row>
    <row r="62" spans="1:2" x14ac:dyDescent="0.2">
      <c r="A62" s="11">
        <v>44622</v>
      </c>
      <c r="B62" s="12">
        <v>43</v>
      </c>
    </row>
    <row r="63" spans="1:2" x14ac:dyDescent="0.2">
      <c r="A63" s="11">
        <v>44623</v>
      </c>
      <c r="B63" s="12">
        <v>45</v>
      </c>
    </row>
    <row r="64" spans="1:2" x14ac:dyDescent="0.2">
      <c r="A64" s="11">
        <v>44624</v>
      </c>
      <c r="B64" s="12">
        <v>14</v>
      </c>
    </row>
    <row r="65" spans="1:2" x14ac:dyDescent="0.2">
      <c r="A65" s="11">
        <v>44625</v>
      </c>
      <c r="B65" s="12">
        <v>13</v>
      </c>
    </row>
    <row r="66" spans="1:2" x14ac:dyDescent="0.2">
      <c r="A66" s="11">
        <v>44626</v>
      </c>
      <c r="B66" s="12">
        <v>17</v>
      </c>
    </row>
    <row r="67" spans="1:2" x14ac:dyDescent="0.2">
      <c r="A67" s="11">
        <v>44627</v>
      </c>
      <c r="B67" s="12">
        <v>23</v>
      </c>
    </row>
    <row r="68" spans="1:2" x14ac:dyDescent="0.2">
      <c r="A68" s="11">
        <v>44628</v>
      </c>
      <c r="B68" s="12">
        <v>18</v>
      </c>
    </row>
    <row r="69" spans="1:2" x14ac:dyDescent="0.2">
      <c r="A69" s="11">
        <v>44629</v>
      </c>
      <c r="B69" s="12">
        <v>16.5</v>
      </c>
    </row>
    <row r="70" spans="1:2" x14ac:dyDescent="0.2">
      <c r="A70" s="11">
        <v>44630</v>
      </c>
      <c r="B70" s="12">
        <v>15</v>
      </c>
    </row>
    <row r="71" spans="1:2" x14ac:dyDescent="0.2">
      <c r="A71" s="11">
        <v>44631</v>
      </c>
      <c r="B71" s="12">
        <v>38</v>
      </c>
    </row>
    <row r="72" spans="1:2" x14ac:dyDescent="0.2">
      <c r="A72" s="11">
        <v>44632</v>
      </c>
      <c r="B72" s="12">
        <v>23</v>
      </c>
    </row>
    <row r="73" spans="1:2" x14ac:dyDescent="0.2">
      <c r="A73" s="11">
        <v>44633</v>
      </c>
      <c r="B73" s="12">
        <v>14</v>
      </c>
    </row>
    <row r="74" spans="1:2" x14ac:dyDescent="0.2">
      <c r="A74" s="11">
        <v>44634</v>
      </c>
      <c r="B74" s="12">
        <v>16</v>
      </c>
    </row>
    <row r="75" spans="1:2" x14ac:dyDescent="0.2">
      <c r="A75" s="11">
        <v>44635</v>
      </c>
      <c r="B75" s="12">
        <v>20</v>
      </c>
    </row>
    <row r="76" spans="1:2" x14ac:dyDescent="0.2">
      <c r="A76" s="11">
        <v>44636</v>
      </c>
      <c r="B76" s="12">
        <v>34.5</v>
      </c>
    </row>
    <row r="77" spans="1:2" x14ac:dyDescent="0.2">
      <c r="A77" s="11">
        <v>44637</v>
      </c>
      <c r="B77" s="12">
        <v>49</v>
      </c>
    </row>
    <row r="78" spans="1:2" x14ac:dyDescent="0.2">
      <c r="A78" s="11">
        <v>44638</v>
      </c>
      <c r="B78" s="12">
        <v>16</v>
      </c>
    </row>
    <row r="79" spans="1:2" x14ac:dyDescent="0.2">
      <c r="A79" s="11">
        <v>44639</v>
      </c>
      <c r="B79" s="12">
        <v>13</v>
      </c>
    </row>
    <row r="80" spans="1:2" x14ac:dyDescent="0.2">
      <c r="A80" s="11">
        <v>44640</v>
      </c>
      <c r="B80" s="12">
        <v>28</v>
      </c>
    </row>
    <row r="81" spans="1:4" x14ac:dyDescent="0.2">
      <c r="A81" s="11">
        <v>44641</v>
      </c>
      <c r="B81" s="12">
        <v>64</v>
      </c>
    </row>
    <row r="82" spans="1:4" x14ac:dyDescent="0.2">
      <c r="A82" s="11">
        <v>44642</v>
      </c>
      <c r="B82" s="12">
        <v>48.5</v>
      </c>
    </row>
    <row r="83" spans="1:4" x14ac:dyDescent="0.2">
      <c r="A83" s="11">
        <v>44643</v>
      </c>
      <c r="B83" s="12">
        <v>33</v>
      </c>
    </row>
    <row r="84" spans="1:4" x14ac:dyDescent="0.2">
      <c r="A84" s="11">
        <v>44644</v>
      </c>
      <c r="B84" s="12">
        <v>25</v>
      </c>
    </row>
    <row r="85" spans="1:4" x14ac:dyDescent="0.2">
      <c r="A85" s="11">
        <v>44645</v>
      </c>
      <c r="B85" s="12">
        <v>35</v>
      </c>
    </row>
    <row r="86" spans="1:4" x14ac:dyDescent="0.2">
      <c r="A86" s="11">
        <v>44646</v>
      </c>
      <c r="B86" s="12">
        <v>31</v>
      </c>
    </row>
    <row r="87" spans="1:4" x14ac:dyDescent="0.2">
      <c r="A87" s="11">
        <v>44647</v>
      </c>
      <c r="B87" s="12">
        <v>27</v>
      </c>
    </row>
    <row r="88" spans="1:4" x14ac:dyDescent="0.2">
      <c r="A88" s="11">
        <v>44648</v>
      </c>
      <c r="B88" s="12">
        <v>20</v>
      </c>
    </row>
    <row r="89" spans="1:4" x14ac:dyDescent="0.2">
      <c r="A89" s="11">
        <v>44649</v>
      </c>
      <c r="B89" s="12">
        <v>12</v>
      </c>
    </row>
    <row r="90" spans="1:4" x14ac:dyDescent="0.2">
      <c r="A90" s="11">
        <v>44650</v>
      </c>
      <c r="C90" s="12">
        <f>_xlfn.FORECAST.ETS(A90,$B$2:$B$89,$A$2:$A$89,1,1)</f>
        <v>29.024981240856242</v>
      </c>
      <c r="D90" s="12">
        <f>_xlfn.FORECAST.ETS.CONFINT(A90,$B$2:$B$89,$A$2:$A$89,0.95,1,1)</f>
        <v>26.700830676287982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Abelardo</dc:creator>
  <cp:lastModifiedBy>Microsoft Office User</cp:lastModifiedBy>
  <dcterms:created xsi:type="dcterms:W3CDTF">2022-03-30T23:46:36Z</dcterms:created>
  <dcterms:modified xsi:type="dcterms:W3CDTF">2022-04-01T14:08:58Z</dcterms:modified>
</cp:coreProperties>
</file>