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PPE 2023 CEGAIP ENTREGADO\"/>
    </mc:Choice>
  </mc:AlternateContent>
  <bookViews>
    <workbookView xWindow="0" yWindow="0" windowWidth="20490" windowHeight="7650" tabRatio="753" activeTab="4"/>
  </bookViews>
  <sheets>
    <sheet name="Datos del Programa" sheetId="1" r:id="rId1"/>
    <sheet name="ODS" sheetId="2" r:id="rId2"/>
    <sheet name="ADP" sheetId="3" r:id="rId3"/>
    <sheet name="ADO" sheetId="4" r:id="rId4"/>
    <sheet name="MIR" sheetId="5" r:id="rId5"/>
    <sheet name="ficha ténica del indicador FIN" sheetId="14" r:id="rId6"/>
    <sheet name="Indicador Propósito" sheetId="17" r:id="rId7"/>
    <sheet name="Indicador componente1" sheetId="18" r:id="rId8"/>
    <sheet name="Indicador componente 2" sheetId="20" r:id="rId9"/>
    <sheet name="Indicador Componente 3" sheetId="21" r:id="rId10"/>
    <sheet name="Indicador Componente 4" sheetId="22" r:id="rId11"/>
    <sheet name="Componente 1" sheetId="7" r:id="rId12"/>
    <sheet name="Componente 2" sheetId="11" r:id="rId13"/>
    <sheet name="Componente 3" sheetId="15" r:id="rId14"/>
    <sheet name="Componente 4" sheetId="16" r:id="rId15"/>
  </sheets>
  <externalReferences>
    <externalReference r:id="rId16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20" l="1"/>
  <c r="B14" i="18"/>
  <c r="B14" i="22" l="1"/>
  <c r="B7" i="22"/>
  <c r="B10" i="22" s="1"/>
  <c r="B14" i="21"/>
  <c r="B7" i="21"/>
  <c r="B10" i="21" s="1"/>
  <c r="B14" i="14"/>
  <c r="B14" i="17"/>
  <c r="B7" i="20"/>
  <c r="B10" i="20" s="1"/>
  <c r="B7" i="18"/>
  <c r="B10" i="18" s="1"/>
  <c r="B7" i="17"/>
  <c r="B10" i="17" s="1"/>
  <c r="B6" i="17"/>
  <c r="J107" i="16" l="1"/>
  <c r="J102" i="16"/>
  <c r="C102" i="16"/>
  <c r="B56" i="16"/>
  <c r="H56" i="16"/>
  <c r="J66" i="16"/>
  <c r="B54" i="16"/>
  <c r="C97" i="16" s="1"/>
  <c r="J97" i="16"/>
  <c r="H55" i="16"/>
  <c r="O55" i="16" s="1"/>
  <c r="S55" i="16" s="1"/>
  <c r="H63" i="16" l="1"/>
  <c r="B6" i="14" l="1"/>
  <c r="B7" i="14"/>
  <c r="B10" i="14" s="1"/>
  <c r="J92" i="16" l="1"/>
  <c r="J87" i="16"/>
  <c r="J82" i="16"/>
  <c r="J77" i="16"/>
  <c r="J72" i="16"/>
  <c r="J67" i="16"/>
  <c r="C107" i="16"/>
  <c r="C92" i="16"/>
  <c r="C87" i="16"/>
  <c r="C82" i="16"/>
  <c r="C77" i="16"/>
  <c r="C72" i="16"/>
  <c r="C67" i="16"/>
  <c r="C66" i="16"/>
  <c r="H54" i="16"/>
  <c r="O54" i="16" s="1"/>
  <c r="S54" i="16" s="1"/>
  <c r="J91" i="15" l="1"/>
  <c r="J90" i="15" s="1"/>
  <c r="J96" i="15"/>
  <c r="C90" i="15"/>
  <c r="C96" i="15"/>
  <c r="C91" i="15"/>
  <c r="C3" i="16" l="1"/>
  <c r="H66" i="15"/>
  <c r="H72" i="15"/>
  <c r="O72" i="15" s="1"/>
  <c r="S72" i="15" s="1"/>
  <c r="H56" i="15"/>
  <c r="O56" i="15" s="1"/>
  <c r="S56" i="15" s="1"/>
  <c r="C3" i="15" l="1"/>
  <c r="C4" i="15" s="1"/>
  <c r="J71" i="11"/>
  <c r="J72" i="11"/>
  <c r="C72" i="11"/>
  <c r="C71" i="11"/>
  <c r="C3" i="11"/>
  <c r="E121" i="7"/>
  <c r="J95" i="7"/>
  <c r="J96" i="7"/>
  <c r="C96" i="7"/>
  <c r="C95" i="7"/>
  <c r="C3" i="7" l="1"/>
  <c r="H53" i="16" l="1"/>
  <c r="O53" i="16" s="1"/>
  <c r="S53" i="16" s="1"/>
  <c r="B53" i="16"/>
  <c r="H52" i="16"/>
  <c r="O52" i="16" s="1"/>
  <c r="S52" i="16" s="1"/>
  <c r="B52" i="16"/>
  <c r="H50" i="16"/>
  <c r="O50" i="16" s="1"/>
  <c r="S50" i="16" s="1"/>
  <c r="B50" i="16"/>
  <c r="H51" i="16"/>
  <c r="O51" i="16" s="1"/>
  <c r="S51" i="16" s="1"/>
  <c r="B51" i="16"/>
  <c r="H49" i="16"/>
  <c r="B49" i="16"/>
  <c r="H48" i="16"/>
  <c r="O48" i="16" s="1"/>
  <c r="S48" i="16" s="1"/>
  <c r="B48" i="16"/>
  <c r="H82" i="15"/>
  <c r="O82" i="15" s="1"/>
  <c r="S82" i="15" s="1"/>
  <c r="H81" i="15"/>
  <c r="O81" i="15" s="1"/>
  <c r="S81" i="15" s="1"/>
  <c r="H80" i="15"/>
  <c r="O80" i="15" s="1"/>
  <c r="S80" i="15" s="1"/>
  <c r="H79" i="15"/>
  <c r="O79" i="15" s="1"/>
  <c r="S79" i="15" s="1"/>
  <c r="H78" i="15"/>
  <c r="O78" i="15" s="1"/>
  <c r="S78" i="15" s="1"/>
  <c r="H77" i="15"/>
  <c r="O77" i="15" s="1"/>
  <c r="S77" i="15" s="1"/>
  <c r="H76" i="15"/>
  <c r="O76" i="15" s="1"/>
  <c r="S76" i="15" s="1"/>
  <c r="H75" i="15"/>
  <c r="O75" i="15" s="1"/>
  <c r="S75" i="15" s="1"/>
  <c r="H74" i="15"/>
  <c r="O74" i="15" s="1"/>
  <c r="S74" i="15" s="1"/>
  <c r="H73" i="15"/>
  <c r="O73" i="15" s="1"/>
  <c r="S73" i="15" s="1"/>
  <c r="H71" i="15"/>
  <c r="O71" i="15" s="1"/>
  <c r="S71" i="15" s="1"/>
  <c r="H70" i="15"/>
  <c r="O70" i="15" s="1"/>
  <c r="S70" i="15" s="1"/>
  <c r="H69" i="15"/>
  <c r="O69" i="15" s="1"/>
  <c r="S69" i="15" s="1"/>
  <c r="H68" i="15"/>
  <c r="O68" i="15" s="1"/>
  <c r="S68" i="15" s="1"/>
  <c r="H67" i="15"/>
  <c r="O67" i="15" s="1"/>
  <c r="S67" i="15" s="1"/>
  <c r="O66" i="15"/>
  <c r="S66" i="15" s="1"/>
  <c r="H65" i="15"/>
  <c r="O65" i="15" s="1"/>
  <c r="S65" i="15" s="1"/>
  <c r="H64" i="15"/>
  <c r="O64" i="15" s="1"/>
  <c r="S64" i="15" s="1"/>
  <c r="H63" i="15"/>
  <c r="O63" i="15" s="1"/>
  <c r="S63" i="15" s="1"/>
  <c r="H62" i="15"/>
  <c r="O62" i="15" s="1"/>
  <c r="S62" i="15" s="1"/>
  <c r="H61" i="15"/>
  <c r="O61" i="15" s="1"/>
  <c r="S61" i="15" s="1"/>
  <c r="H60" i="15"/>
  <c r="O60" i="15" s="1"/>
  <c r="S60" i="15" s="1"/>
  <c r="H59" i="15"/>
  <c r="O59" i="15" s="1"/>
  <c r="S59" i="15" s="1"/>
  <c r="H58" i="15"/>
  <c r="O58" i="15" s="1"/>
  <c r="S58" i="15" s="1"/>
  <c r="H57" i="15"/>
  <c r="O57" i="15" s="1"/>
  <c r="S57" i="15" s="1"/>
  <c r="H55" i="15"/>
  <c r="O55" i="15" s="1"/>
  <c r="S55" i="15" s="1"/>
  <c r="B55" i="15"/>
  <c r="H54" i="15"/>
  <c r="O54" i="15" s="1"/>
  <c r="S54" i="15" s="1"/>
  <c r="H53" i="15"/>
  <c r="O53" i="15" s="1"/>
  <c r="S53" i="15" s="1"/>
  <c r="H52" i="15"/>
  <c r="O52" i="15" s="1"/>
  <c r="S52" i="15" s="1"/>
  <c r="H51" i="15"/>
  <c r="O51" i="15" s="1"/>
  <c r="S51" i="15" s="1"/>
  <c r="H50" i="15"/>
  <c r="O50" i="15" s="1"/>
  <c r="S50" i="15" s="1"/>
  <c r="H49" i="15"/>
  <c r="O49" i="15" s="1"/>
  <c r="S49" i="15" s="1"/>
  <c r="H48" i="15"/>
  <c r="B48" i="15"/>
  <c r="O48" i="15" l="1"/>
  <c r="S48" i="15" s="1"/>
  <c r="H87" i="15"/>
  <c r="F34" i="16"/>
  <c r="F33" i="16"/>
  <c r="F32" i="16"/>
  <c r="F31" i="16"/>
  <c r="F30" i="16"/>
  <c r="E29" i="16"/>
  <c r="D29" i="16"/>
  <c r="F29" i="16" s="1"/>
  <c r="F28" i="16"/>
  <c r="F27" i="16"/>
  <c r="F26" i="16"/>
  <c r="F25" i="16"/>
  <c r="F24" i="16"/>
  <c r="F23" i="16"/>
  <c r="F22" i="16"/>
  <c r="E21" i="16"/>
  <c r="D21" i="16"/>
  <c r="F20" i="16"/>
  <c r="F19" i="16"/>
  <c r="F18" i="16"/>
  <c r="E17" i="16"/>
  <c r="D17" i="16"/>
  <c r="F16" i="16"/>
  <c r="K15" i="16"/>
  <c r="F15" i="16"/>
  <c r="E14" i="16"/>
  <c r="D14" i="16"/>
  <c r="F14" i="16" s="1"/>
  <c r="F13" i="16"/>
  <c r="F12" i="16"/>
  <c r="E11" i="16"/>
  <c r="D11" i="16"/>
  <c r="F34" i="15"/>
  <c r="F33" i="15"/>
  <c r="F32" i="15"/>
  <c r="F31" i="15"/>
  <c r="F30" i="15"/>
  <c r="E29" i="15"/>
  <c r="D29" i="15"/>
  <c r="F28" i="15"/>
  <c r="F27" i="15"/>
  <c r="F26" i="15"/>
  <c r="F25" i="15"/>
  <c r="F24" i="15"/>
  <c r="F23" i="15"/>
  <c r="F22" i="15"/>
  <c r="E21" i="15"/>
  <c r="D21" i="15"/>
  <c r="F21" i="15" s="1"/>
  <c r="F20" i="15"/>
  <c r="F19" i="15"/>
  <c r="F18" i="15"/>
  <c r="E17" i="15"/>
  <c r="D17" i="15"/>
  <c r="F16" i="15"/>
  <c r="K15" i="15"/>
  <c r="F15" i="15"/>
  <c r="E14" i="15"/>
  <c r="D14" i="15"/>
  <c r="F13" i="15"/>
  <c r="F12" i="15"/>
  <c r="E11" i="15"/>
  <c r="D11" i="15"/>
  <c r="D35" i="16" l="1"/>
  <c r="F21" i="16"/>
  <c r="F17" i="16"/>
  <c r="E35" i="16"/>
  <c r="F17" i="15"/>
  <c r="F14" i="15"/>
  <c r="E35" i="15"/>
  <c r="D35" i="15"/>
  <c r="F29" i="15"/>
  <c r="F11" i="16"/>
  <c r="F11" i="15"/>
  <c r="H63" i="11"/>
  <c r="O63" i="11" s="1"/>
  <c r="S63" i="11" s="1"/>
  <c r="H62" i="11"/>
  <c r="O62" i="11" s="1"/>
  <c r="S62" i="11" s="1"/>
  <c r="H61" i="11"/>
  <c r="O61" i="11" s="1"/>
  <c r="S61" i="11" s="1"/>
  <c r="H60" i="11"/>
  <c r="O60" i="11" s="1"/>
  <c r="S60" i="11" s="1"/>
  <c r="H59" i="11"/>
  <c r="O59" i="11" s="1"/>
  <c r="S59" i="11" s="1"/>
  <c r="H58" i="11"/>
  <c r="O58" i="11" s="1"/>
  <c r="S58" i="11" s="1"/>
  <c r="H57" i="11"/>
  <c r="O57" i="11" s="1"/>
  <c r="S57" i="11" s="1"/>
  <c r="H56" i="11"/>
  <c r="O56" i="11" s="1"/>
  <c r="S56" i="11" s="1"/>
  <c r="H55" i="11"/>
  <c r="O55" i="11" s="1"/>
  <c r="S55" i="11" s="1"/>
  <c r="H54" i="11"/>
  <c r="O54" i="11" s="1"/>
  <c r="S54" i="11" s="1"/>
  <c r="H53" i="11"/>
  <c r="O53" i="11" s="1"/>
  <c r="S53" i="11" s="1"/>
  <c r="H52" i="11"/>
  <c r="O52" i="11" s="1"/>
  <c r="S52" i="11" s="1"/>
  <c r="H51" i="11"/>
  <c r="O51" i="11" s="1"/>
  <c r="S51" i="11" s="1"/>
  <c r="H50" i="11"/>
  <c r="O50" i="11" s="1"/>
  <c r="S50" i="11" s="1"/>
  <c r="H49" i="11"/>
  <c r="O49" i="11" s="1"/>
  <c r="S49" i="11" s="1"/>
  <c r="H48" i="11"/>
  <c r="O48" i="11" s="1"/>
  <c r="S48" i="11" s="1"/>
  <c r="B48" i="11"/>
  <c r="F35" i="15" l="1"/>
  <c r="F35" i="16"/>
  <c r="H84" i="7"/>
  <c r="O84" i="7" s="1"/>
  <c r="S84" i="7" s="1"/>
  <c r="H80" i="7"/>
  <c r="O80" i="7" s="1"/>
  <c r="S80" i="7" s="1"/>
  <c r="H76" i="7"/>
  <c r="O76" i="7" s="1"/>
  <c r="S76" i="7" s="1"/>
  <c r="H72" i="7"/>
  <c r="O72" i="7" s="1"/>
  <c r="S72" i="7" s="1"/>
  <c r="H68" i="7"/>
  <c r="O68" i="7" s="1"/>
  <c r="S68" i="7" s="1"/>
  <c r="H64" i="7"/>
  <c r="O64" i="7" s="1"/>
  <c r="S64" i="7" s="1"/>
  <c r="H60" i="7"/>
  <c r="O60" i="7" s="1"/>
  <c r="S60" i="7" s="1"/>
  <c r="H56" i="7"/>
  <c r="O56" i="7" s="1"/>
  <c r="S56" i="7" s="1"/>
  <c r="H52" i="7"/>
  <c r="B52" i="7"/>
  <c r="H48" i="7"/>
  <c r="O48" i="7" s="1"/>
  <c r="S48" i="7" s="1"/>
  <c r="H92" i="7" l="1"/>
  <c r="H68" i="11"/>
  <c r="F34" i="11"/>
  <c r="F33" i="11"/>
  <c r="F32" i="11"/>
  <c r="F31" i="11"/>
  <c r="F30" i="11"/>
  <c r="E29" i="11"/>
  <c r="D29" i="11"/>
  <c r="F28" i="11"/>
  <c r="F27" i="11"/>
  <c r="F26" i="11"/>
  <c r="F25" i="11"/>
  <c r="F24" i="11"/>
  <c r="F23" i="11"/>
  <c r="F22" i="11"/>
  <c r="E21" i="11"/>
  <c r="D21" i="11"/>
  <c r="F20" i="11"/>
  <c r="F19" i="11"/>
  <c r="F18" i="11"/>
  <c r="E17" i="11"/>
  <c r="D17" i="11"/>
  <c r="F17" i="11"/>
  <c r="F16" i="11"/>
  <c r="K15" i="11"/>
  <c r="F15" i="11"/>
  <c r="E14" i="11"/>
  <c r="D14" i="11"/>
  <c r="F14" i="11" s="1"/>
  <c r="F13" i="11"/>
  <c r="F12" i="11"/>
  <c r="E11" i="11"/>
  <c r="E35" i="11" s="1"/>
  <c r="D11" i="11"/>
  <c r="D11" i="7"/>
  <c r="E11" i="7"/>
  <c r="F12" i="7"/>
  <c r="F13" i="7"/>
  <c r="D14" i="7"/>
  <c r="E14" i="7"/>
  <c r="F15" i="7"/>
  <c r="F16" i="7"/>
  <c r="D17" i="7"/>
  <c r="E17" i="7"/>
  <c r="F17" i="7" s="1"/>
  <c r="F18" i="7"/>
  <c r="F19" i="7"/>
  <c r="F20" i="7"/>
  <c r="D21" i="7"/>
  <c r="E21" i="7"/>
  <c r="F22" i="7"/>
  <c r="F23" i="7"/>
  <c r="F24" i="7"/>
  <c r="F25" i="7"/>
  <c r="F26" i="7"/>
  <c r="F27" i="7"/>
  <c r="F28" i="7"/>
  <c r="D29" i="7"/>
  <c r="E29" i="7"/>
  <c r="F30" i="7"/>
  <c r="F31" i="7"/>
  <c r="F32" i="7"/>
  <c r="F33" i="7"/>
  <c r="F34" i="7"/>
  <c r="D35" i="11"/>
  <c r="F29" i="11" l="1"/>
  <c r="F11" i="11"/>
  <c r="F21" i="11"/>
  <c r="F29" i="7"/>
  <c r="E35" i="7"/>
  <c r="F11" i="7"/>
  <c r="F21" i="7"/>
  <c r="D35" i="7"/>
  <c r="F14" i="7"/>
  <c r="F35" i="11" l="1"/>
  <c r="F35" i="7"/>
</calcChain>
</file>

<file path=xl/sharedStrings.xml><?xml version="1.0" encoding="utf-8"?>
<sst xmlns="http://schemas.openxmlformats.org/spreadsheetml/2006/main" count="1893" uniqueCount="625">
  <si>
    <t>Cédula de Presupuesto Basado en Resultados (PbR)</t>
  </si>
  <si>
    <t>PROGRAMA</t>
  </si>
  <si>
    <t>Nombre</t>
  </si>
  <si>
    <t>1.3 Dependencias / Entidades involucradas y/o participantes en el Programa (Transversalidad)</t>
  </si>
  <si>
    <t>Enfoque Transversal</t>
  </si>
  <si>
    <t>Mujeres</t>
  </si>
  <si>
    <t>Niñas, Niños y Adolescentes</t>
  </si>
  <si>
    <t>Adultos Mayores</t>
  </si>
  <si>
    <t>Municipio</t>
  </si>
  <si>
    <t>Localidad</t>
  </si>
  <si>
    <t>Municipios adicionales:</t>
  </si>
  <si>
    <t>Localidades adicionales:</t>
  </si>
  <si>
    <t>Grupo de Edad</t>
  </si>
  <si>
    <t>Hombres</t>
  </si>
  <si>
    <t>Total Beneficiarios</t>
  </si>
  <si>
    <t>Tipo de Grupo</t>
  </si>
  <si>
    <t>0 - 4 Años</t>
  </si>
  <si>
    <t>Empresas</t>
  </si>
  <si>
    <t>Menores de 1</t>
  </si>
  <si>
    <t>Familias</t>
  </si>
  <si>
    <t>1 a 4</t>
  </si>
  <si>
    <t>Organizaciones</t>
  </si>
  <si>
    <t>5 - 14 Años</t>
  </si>
  <si>
    <t xml:space="preserve"> Otros</t>
  </si>
  <si>
    <t>5 a 9</t>
  </si>
  <si>
    <t>Total</t>
  </si>
  <si>
    <t>10 a 14</t>
  </si>
  <si>
    <t>15 - 29 Años</t>
  </si>
  <si>
    <t>15 a 19</t>
  </si>
  <si>
    <t>20 a 24</t>
  </si>
  <si>
    <t>25 a 29</t>
  </si>
  <si>
    <t>30 - 64 Años</t>
  </si>
  <si>
    <t>30 a 34</t>
  </si>
  <si>
    <t>35 a 39</t>
  </si>
  <si>
    <t>40 a 44</t>
  </si>
  <si>
    <t>45 a 49</t>
  </si>
  <si>
    <t>50 a 54</t>
  </si>
  <si>
    <t>55 a 59</t>
  </si>
  <si>
    <t>60 a 64</t>
  </si>
  <si>
    <t>65 y más años</t>
  </si>
  <si>
    <t>65 a 69</t>
  </si>
  <si>
    <t>70 a 74</t>
  </si>
  <si>
    <t>75 a 79</t>
  </si>
  <si>
    <t>80 a 84</t>
  </si>
  <si>
    <t>85 y más</t>
  </si>
  <si>
    <t>Población Objetivo</t>
  </si>
  <si>
    <t>Población</t>
  </si>
  <si>
    <t xml:space="preserve">Total Meses </t>
  </si>
  <si>
    <t/>
  </si>
  <si>
    <t>Comentarios generales a la alineación</t>
  </si>
  <si>
    <t>Objetivo</t>
  </si>
  <si>
    <t>Meta</t>
  </si>
  <si>
    <t>EFECTOS</t>
  </si>
  <si>
    <t>CAUSAS</t>
  </si>
  <si>
    <t>FINES</t>
  </si>
  <si>
    <t>MEDIOS</t>
  </si>
  <si>
    <t>Concepto</t>
  </si>
  <si>
    <t>FIN</t>
  </si>
  <si>
    <t>PROPÓSITO</t>
  </si>
  <si>
    <t>COMPONENTES</t>
  </si>
  <si>
    <t>Claridad</t>
  </si>
  <si>
    <t>Relevancia</t>
  </si>
  <si>
    <t>Monitoreable</t>
  </si>
  <si>
    <t>Adecuado</t>
  </si>
  <si>
    <t>Unidad de Medida</t>
  </si>
  <si>
    <t>Valor</t>
  </si>
  <si>
    <t>Año</t>
  </si>
  <si>
    <t>Mes</t>
  </si>
  <si>
    <t>Acumulada</t>
  </si>
  <si>
    <t>Planeada</t>
  </si>
  <si>
    <t>Avance</t>
  </si>
  <si>
    <t>En tiempo</t>
  </si>
  <si>
    <t>En proceso</t>
  </si>
  <si>
    <t>Riesgo</t>
  </si>
  <si>
    <t>Observaciones y/o comentarios</t>
  </si>
  <si>
    <t>Caracterización (¿Qué implica?)</t>
  </si>
  <si>
    <t>Justificación de caracterización</t>
  </si>
  <si>
    <t>Dependencia</t>
  </si>
  <si>
    <t>Unidad Responsable</t>
  </si>
  <si>
    <t>Gasto de Capital</t>
  </si>
  <si>
    <t>Clave de Obra/Acción</t>
  </si>
  <si>
    <t>Descripción Actividades</t>
  </si>
  <si>
    <t>Medios</t>
  </si>
  <si>
    <t>Cantidad</t>
  </si>
  <si>
    <t>Costo Unitario</t>
  </si>
  <si>
    <t>IVA</t>
  </si>
  <si>
    <t>Costo Total</t>
  </si>
  <si>
    <t>Clasificación del Gasto</t>
  </si>
  <si>
    <t>Capítulo</t>
  </si>
  <si>
    <t>Subcapítulo</t>
  </si>
  <si>
    <t>Partida Genérica</t>
  </si>
  <si>
    <t>Partida Específica</t>
  </si>
  <si>
    <t>Fuente</t>
  </si>
  <si>
    <t>Distribución del Gasto</t>
  </si>
  <si>
    <t>Estatal</t>
  </si>
  <si>
    <t>Federal</t>
  </si>
  <si>
    <t>Municipal</t>
  </si>
  <si>
    <t>Otros</t>
  </si>
  <si>
    <t>Total Componente 1</t>
  </si>
  <si>
    <t>Nivel</t>
  </si>
  <si>
    <t>Total Actividad 1.1</t>
  </si>
  <si>
    <t>Total Actividad 1.2</t>
  </si>
  <si>
    <t>Total Actividad 1.3</t>
  </si>
  <si>
    <t>Total Actividad 1.4</t>
  </si>
  <si>
    <t>Canal de Financiamiento</t>
  </si>
  <si>
    <t>Inversión Histórica</t>
  </si>
  <si>
    <t>Inversión</t>
  </si>
  <si>
    <t>Requerida</t>
  </si>
  <si>
    <t>Asignada</t>
  </si>
  <si>
    <t>Ejercida</t>
  </si>
  <si>
    <t>Estatal y Federal</t>
  </si>
  <si>
    <t>Estatal, Federal y Municipal</t>
  </si>
  <si>
    <t>Estatal, Federal y Otros</t>
  </si>
  <si>
    <t>1. Datos de Identificación del Programa Institucional</t>
  </si>
  <si>
    <t>1.2 Dependencia/Entidad responsable del Programa Institucional</t>
  </si>
  <si>
    <t>1.1 Nombre del Programa Institucional</t>
  </si>
  <si>
    <t>2. Alineación Estratégica</t>
  </si>
  <si>
    <t>2.1 Plan Nacional de Desarrollo</t>
  </si>
  <si>
    <t>2.3 Programa Especial Nacional</t>
  </si>
  <si>
    <t>2.4 Plan Estatal de Desarrollo</t>
  </si>
  <si>
    <t>2.5 Programas Sectoriales Estatales</t>
  </si>
  <si>
    <t>2.6 Programas Especiales Estatales</t>
  </si>
  <si>
    <t>2.1.1 Eje</t>
  </si>
  <si>
    <t>2.1.2 Prioridad</t>
  </si>
  <si>
    <t>2.2.1 Programa</t>
  </si>
  <si>
    <t>2.2.2 Objetivo</t>
  </si>
  <si>
    <t>2.2.3 Estrategia</t>
  </si>
  <si>
    <t>2.3.1 Programa</t>
  </si>
  <si>
    <t>2.4.1 Eje</t>
  </si>
  <si>
    <t>2.4.2 Vertiente</t>
  </si>
  <si>
    <t>2.5.1 Programa</t>
  </si>
  <si>
    <t>2.5.2 Objetivo</t>
  </si>
  <si>
    <t>2.5.3 Estrategia</t>
  </si>
  <si>
    <t>2.5.4 Línea de acción</t>
  </si>
  <si>
    <t>2.6.1 Programa</t>
  </si>
  <si>
    <t>2.6.2 Objetivo</t>
  </si>
  <si>
    <t>2.6.3 Estrategia</t>
  </si>
  <si>
    <t>2.6.4 Línea de acción</t>
  </si>
  <si>
    <t>6. Matriz de Indicadores de Resultados (MIR)</t>
  </si>
  <si>
    <t>6.1 Resumen Narrativo (Objetivos)</t>
  </si>
  <si>
    <t>6.2 Indicadores</t>
  </si>
  <si>
    <t>6.3 Medios de Verificación</t>
  </si>
  <si>
    <t>6.4 Supuestos</t>
  </si>
  <si>
    <t>8. Datos del Componente 1</t>
  </si>
  <si>
    <t>9. Localización Espacial y Población Beneficiada</t>
  </si>
  <si>
    <t>10. Horizonte Temporal de Ejecución</t>
  </si>
  <si>
    <t>11. Clasificación de Gasto</t>
  </si>
  <si>
    <t>12. Desglose de Presupuesto</t>
  </si>
  <si>
    <t>13. Resumen  Narrativo por Actividad</t>
  </si>
  <si>
    <t>14. Resumen de Inversión</t>
  </si>
  <si>
    <t>8.1 Componente (Alineado a estrategía Programa Sectorial)</t>
  </si>
  <si>
    <t>8.2 Clave del componente (Proyecto) Vinculado al Programa</t>
  </si>
  <si>
    <t>9.1 Municipio(s):</t>
  </si>
  <si>
    <t>9.2 Población Beneficiada de forma directa</t>
  </si>
  <si>
    <t>9.3 Grupos Beneficiados</t>
  </si>
  <si>
    <t>10.1 Fecha Inicio (dd/mm/aaaa)</t>
  </si>
  <si>
    <t>10.2 Fecha Término (dd/mm/aaaa)</t>
  </si>
  <si>
    <t>8. Datos del Componente 2</t>
  </si>
  <si>
    <t>2.2 Programas Sectoriales Nacionales</t>
  </si>
  <si>
    <t>Pueblos y Comunidades Indígenas</t>
  </si>
  <si>
    <t>PROBLEMÁTICA IDENTIFICADA</t>
  </si>
  <si>
    <t>FORMATO FPOA/A</t>
  </si>
  <si>
    <t xml:space="preserve"> Árbol de Problemas</t>
  </si>
  <si>
    <t>OBJETIVO</t>
  </si>
  <si>
    <t>Árbol de Objetivos</t>
  </si>
  <si>
    <t>Personas con Discapacidad</t>
  </si>
  <si>
    <t>1.- (Nombre de la Dependencia o Entidad con la que se coordina)</t>
  </si>
  <si>
    <t>Objetivos</t>
  </si>
  <si>
    <t xml:space="preserve">Estrategias </t>
  </si>
  <si>
    <t>Líneas de Acción</t>
  </si>
  <si>
    <t>Objetivos de Desarrollo Sostenible (ODS)</t>
  </si>
  <si>
    <t>2.2.4 Meta</t>
  </si>
  <si>
    <t>Programa Sectorial "Nombre"</t>
  </si>
  <si>
    <t>3. Alineación de la Planeación Estratégica Estatal con los Objetivos del Desarrollo Sostenible</t>
  </si>
  <si>
    <t xml:space="preserve">ACTIVIDADES (COMPONENTE 1) </t>
  </si>
  <si>
    <t xml:space="preserve">ACTIVIDADES (COMPONENTE 2) </t>
  </si>
  <si>
    <t>Nivel de la MIR:</t>
  </si>
  <si>
    <t>Resumen Narrativo de la MIR:</t>
  </si>
  <si>
    <t>Programa Institucional: (1)</t>
  </si>
  <si>
    <t>Unidad responsable: (2)</t>
  </si>
  <si>
    <t>Nombre del indicador: (3)</t>
  </si>
  <si>
    <t xml:space="preserve"> Tipo de indicador: (5)</t>
  </si>
  <si>
    <t>Descripción ¿qué mide el indicador? (4)</t>
  </si>
  <si>
    <t>Dimensión del indicador:  (6)</t>
  </si>
  <si>
    <t>Unidad de medida: (7)</t>
  </si>
  <si>
    <t>Descripción narrativa del Método de cálculo: (8)</t>
  </si>
  <si>
    <t>Algoritmo: (9)</t>
  </si>
  <si>
    <t>Numerador</t>
  </si>
  <si>
    <t>Denominador</t>
  </si>
  <si>
    <t>Variables y Fuente de Información: (10)</t>
  </si>
  <si>
    <t>Variable:</t>
  </si>
  <si>
    <t>Fuente:</t>
  </si>
  <si>
    <t>Características del indicador (ver hoja criterios CREMAA)</t>
  </si>
  <si>
    <t>Economía</t>
  </si>
  <si>
    <t>Aporte marginal</t>
  </si>
  <si>
    <t>Línea base (11)</t>
  </si>
  <si>
    <t>Unidad de medida</t>
  </si>
  <si>
    <t>Periodicidad: (12)</t>
  </si>
  <si>
    <t>Sentido del indicador: (13)</t>
  </si>
  <si>
    <t>Ejercicio fiscal: (14)</t>
  </si>
  <si>
    <t>2023*</t>
  </si>
  <si>
    <t>Alcanzada</t>
  </si>
  <si>
    <t>Parámetros de semaforización</t>
  </si>
  <si>
    <t>Avance 
70-100%</t>
  </si>
  <si>
    <t>Avance 
40 - 69%</t>
  </si>
  <si>
    <t>Avance 
0 - 39%</t>
  </si>
  <si>
    <t>Meta Sexenal</t>
  </si>
  <si>
    <t>Referencias geográficas y temporales</t>
  </si>
  <si>
    <t>Cobertura geográfica: (15)</t>
  </si>
  <si>
    <t>Fecha de actualización de valores del indicador: (16)</t>
  </si>
  <si>
    <t>Disponibilidad de serie temporal del indicador: (17)</t>
  </si>
  <si>
    <t>*Para el seguimiento y monitoreo del indicador se reportarán los avances trimestrales por la Unidad responsable en el formato definido por la Secretaría.</t>
  </si>
  <si>
    <t>7. Ficha Técnica del Indicador</t>
  </si>
  <si>
    <t>7.1. Datos de Identificación del Programa Institucional</t>
  </si>
  <si>
    <t>7.2. Datos de Identificación del Indicador</t>
  </si>
  <si>
    <t>7.3. Determinación de Metas</t>
  </si>
  <si>
    <t>7.4. Metas Anuales</t>
  </si>
  <si>
    <t>Justificación de las características</t>
  </si>
  <si>
    <t>8.2 Clave del componente (Vinculado a la Estructura Programática)</t>
  </si>
  <si>
    <t>1405 - Comisión Estatal de Garantía de Acceso a la Información Pública</t>
  </si>
  <si>
    <t>Desarrollo de funciones sustantivas a las obligaciones en materia de transparencia y protección de datos personales</t>
  </si>
  <si>
    <t>SUELDO BASE AL PERSONAL PERMANENTE</t>
  </si>
  <si>
    <t>1</t>
  </si>
  <si>
    <t>NO</t>
  </si>
  <si>
    <t>Gasto Corriente</t>
  </si>
  <si>
    <t>Capítulo_1000</t>
  </si>
  <si>
    <t xml:space="preserve">1100 - REMUNERACIONES AL PERSONAL DE CARACTER PERMANENTE                                                                                                     </t>
  </si>
  <si>
    <t xml:space="preserve">1130 - SUELDOS BASE AL PERSONAL PERMANENTE                                                                                                                   </t>
  </si>
  <si>
    <t xml:space="preserve">1131 - SUELDO BASE                                                                                                                                           </t>
  </si>
  <si>
    <t>INGRESOS ESTATALES</t>
  </si>
  <si>
    <t>HONORARIOS ASIMILABLES A SALARIOS</t>
  </si>
  <si>
    <t>1200 - HONORARIOS ASIMILABLES A SALARIOS</t>
  </si>
  <si>
    <t>1210- HONORARIOS ASIMILABLES A SALARIOS</t>
  </si>
  <si>
    <t>1211 - HONORARIOS POR SERVICIOS PROFESIONALES</t>
  </si>
  <si>
    <t>PRIMAS POR AÑOS DE SERVICOS PRESTADOS</t>
  </si>
  <si>
    <t>1300 - REMUNERACIONES ADICIONALES Y ESPECIALES</t>
  </si>
  <si>
    <t>1310 - PRIMAS POR AÑOS DE SERVICIOS PRESTADOS</t>
  </si>
  <si>
    <t>1311 - PRIMA QUINQUENAL POR AÑOS DE SERVICIOS EFECTIVOS PRESTADOS</t>
  </si>
  <si>
    <t>PRIMAS DE VACACIONES Y GRATIFICACION FIN DE AÑO</t>
  </si>
  <si>
    <t xml:space="preserve">1300 - REMUNERACIONES ADICIONALES Y ESPECIALES                                                                                                               </t>
  </si>
  <si>
    <t xml:space="preserve">1320 - PRIMAS DE VACACIONES, DOMINICAL Y GRATIFICACION DE FIN DE AÑO                                                                                         </t>
  </si>
  <si>
    <t xml:space="preserve">1321 - PRIMAS DE VACACIONES Y GRATIFICACION FIN DE AÑO                                                                                                                                   </t>
  </si>
  <si>
    <t>APORTACIONES SEGURIDAD SOCIAL</t>
  </si>
  <si>
    <t xml:space="preserve">1400 - SEGURIDAD SOCIAL                                                                                                                                      </t>
  </si>
  <si>
    <t xml:space="preserve">1410 - APORTACIONES DE SEGURIDAD SOCIAL                                                                                                                      </t>
  </si>
  <si>
    <t xml:space="preserve">1411 - CUOTAS AL IMSS                                                                                                                                        </t>
  </si>
  <si>
    <t>APORTACIONES A VIVIENDA</t>
  </si>
  <si>
    <t xml:space="preserve">1420 - APORTACIONES A FONDOS DE VIVIENDA                                                                                                                     </t>
  </si>
  <si>
    <t xml:space="preserve">1421 - CUOTAS PARA LA VIVIENDA                                                                                                                               </t>
  </si>
  <si>
    <t>APORTACIONES SISTEMA PARA EL RETIRO</t>
  </si>
  <si>
    <t xml:space="preserve">1430 - APORTACIONES AL SISTEMA PARA EL RETIRO                                                                                                                </t>
  </si>
  <si>
    <t xml:space="preserve">1431 - CUOTAS PARA EL SISTEMA DE AHORRO PARA EL RETIRO                                                                                                       </t>
  </si>
  <si>
    <t>PRESTACIONES CONTRACTUALES</t>
  </si>
  <si>
    <t xml:space="preserve">1500 - OTRAS PRESTACIONES SOCIALES Y ECONOMICAS                                                                                                              </t>
  </si>
  <si>
    <t xml:space="preserve">1540 - PRESTACIONES CONTRACTUALES                                                                                                                            </t>
  </si>
  <si>
    <t xml:space="preserve">1541 - PRESTACIONES CONTRACTUALES MENSUALES                                                                                                                  </t>
  </si>
  <si>
    <t>PREVISIONES</t>
  </si>
  <si>
    <t xml:space="preserve">1600 - PREVISIONES                                                                                                                                           </t>
  </si>
  <si>
    <t xml:space="preserve">1610 - PREVISIONES DE CARACTER LABORAL, ECONOMICA Y DE SEGURIDAD SOCIAL                                                                                      </t>
  </si>
  <si>
    <t xml:space="preserve">1612 - PREVISION DE INCREMENTO SALARIAL                                                                                                                      </t>
  </si>
  <si>
    <t>ESTIMULOS</t>
  </si>
  <si>
    <t xml:space="preserve">1700 - PAGO DE ESTIMULOS A SERVIDORES PUBLICOS                                                                                                               </t>
  </si>
  <si>
    <t xml:space="preserve">1710 - ESTIMULOS                                                                                                                                             </t>
  </si>
  <si>
    <t xml:space="preserve">1711 - ESTIMULOS POR PRODUCTIVIDAD                                                                                                                           </t>
  </si>
  <si>
    <t>MATERIALES, UTILES Y EQUIPOS MENORES DE OFICINA</t>
  </si>
  <si>
    <t>Capítulo_2000</t>
  </si>
  <si>
    <t xml:space="preserve">2100 - MATERIALES  DE ADMINISTRACION, EMISION DE DOCUMENTOS Y ARTICULOS OFICIALES                                                                            </t>
  </si>
  <si>
    <t xml:space="preserve">2110 - MATERIALES, ÚTILES Y EQUIPOS MENORES DE OFICINA                                                                                                       </t>
  </si>
  <si>
    <t xml:space="preserve">2111 - MATERIALES, UTILES Y EQUIPOS MENORES DE OFICINA                                                                                                       </t>
  </si>
  <si>
    <t xml:space="preserve">Suministro de recursos materiales en el órgano garante </t>
  </si>
  <si>
    <t>MATERIALES Y UTILES DE IMPRESIÓN</t>
  </si>
  <si>
    <t xml:space="preserve">2120 - MATERIALES Y UTILES DE IMPRESION Y REPRODUCCION                                                                                                       </t>
  </si>
  <si>
    <t xml:space="preserve">2121 - MATERIALES Y UTILES DE IMPRESION Y REPRODUCCION                                                                                                       </t>
  </si>
  <si>
    <t>MATERIALES UTILES Y EQUIPOS MENORES DE TECNOLOGIAS DE INFORMACION</t>
  </si>
  <si>
    <t xml:space="preserve">2140 - MATERIALES, UTILES Y EQUIPOS MENORES DE TECNOLOGIAS DE LA INFORMACION Y COMUNICACIONES                                                                </t>
  </si>
  <si>
    <t xml:space="preserve">2141 - MATERIALES, UTILES Y EQUIPOS MENORES DE TECNOLOGIAS DE LA INFORMACION Y COMUNICACIONES                                                                </t>
  </si>
  <si>
    <t>MATERIALE IMPRESO E INFORMACION DIGITAL</t>
  </si>
  <si>
    <t xml:space="preserve">2150 - MATERIAL IMPRESO E INFORMACION DIGITAL                                                                                                                </t>
  </si>
  <si>
    <t xml:space="preserve">2151 - MATERIAL IMPRESO E INFORMACION DIGITAL                                                                                                                </t>
  </si>
  <si>
    <t>MATERIAL DE LIMPIEZA</t>
  </si>
  <si>
    <t xml:space="preserve">2160 - MATERIAL DE LIMPIEZA                                                                                                                                  </t>
  </si>
  <si>
    <t xml:space="preserve">2161 - MATERIAL DE LIMPIEZA                                                                                                                                  </t>
  </si>
  <si>
    <t>PRODUCTOS ALIMENTICIOS</t>
  </si>
  <si>
    <t xml:space="preserve">2200 - ALIMENTOS Y UTENSILIOS                                                                                                                                </t>
  </si>
  <si>
    <t xml:space="preserve">2210 - PRODUCTOS ALIMENTICIOS PARA PERSONAS                                                                                                                  </t>
  </si>
  <si>
    <t xml:space="preserve">2211 - ALIMENTACION EN OFICINAS O LUGARES DE TRABAJO                                                                                                         </t>
  </si>
  <si>
    <t>UTENSILIOS PARA EL SERVICIO DE ALIMENTACION</t>
  </si>
  <si>
    <t>2230 - UTENSILIOS PARA EL SERVICIO DE ALIMENTACION</t>
  </si>
  <si>
    <t>MATERIALE ELECTRICO</t>
  </si>
  <si>
    <t xml:space="preserve">2400 - MATERIALES Y ARTICULOS DE CONSTRUCCION Y DE REPARACION                                                                                                </t>
  </si>
  <si>
    <t xml:space="preserve">2460 - MATERIAL ELECTRICO Y ELECTRONICO                                                                                                                      </t>
  </si>
  <si>
    <t xml:space="preserve">2461 - MATERIAL ELECTRICO Y ELECTRONICO                                                                                                                      </t>
  </si>
  <si>
    <t>MATERIALES, SUMINISTROS Y ACCESORIOS MEDICOS</t>
  </si>
  <si>
    <t>2461 - MATERIALES, SUMINISTROS Y ACCESORIOS MEDICOS</t>
  </si>
  <si>
    <t>COMBUSTIBLES Y LUBRICANTES</t>
  </si>
  <si>
    <t xml:space="preserve">2600 - COMBUSTIBLES, LUBRICANTES Y ADITIVOS                                                                                                                  </t>
  </si>
  <si>
    <t xml:space="preserve">2610 - COMBUSTIBLES, LUBRICANTES Y ADITIVOS                                                                                                                  </t>
  </si>
  <si>
    <t xml:space="preserve">2611 - COMBUSTIBLES, LUBRICANTES Y ADITIVOS                                                                                                                  </t>
  </si>
  <si>
    <t>VESTUARIOS Y UNIFORMES</t>
  </si>
  <si>
    <t xml:space="preserve">2611 - VESTUARIOS Y UNIFORMES                                                                                                                  </t>
  </si>
  <si>
    <t>HERRAMIENTAS MENORES</t>
  </si>
  <si>
    <t xml:space="preserve">2900 - HERRAMIENTAS, REFACCIONES Y ACCESORIOS MENORES                                                                                                        </t>
  </si>
  <si>
    <t xml:space="preserve">2910 - HERRAMIENTAS MENORES                                                                                                                                  </t>
  </si>
  <si>
    <t xml:space="preserve">2911 - HERRAMIENTAS MENORES                                                                                                                                  </t>
  </si>
  <si>
    <t>REFACCIONES Y ACCESORIOS MENORES DE OFICINA</t>
  </si>
  <si>
    <t xml:space="preserve">2920 - REFACCIONES Y ACCESORIOS MENORES DE OFICINA                                                                                                          </t>
  </si>
  <si>
    <t>Refacciones y accesorios menores de mobiliario y equipo de administración, educacional y recreativo</t>
  </si>
  <si>
    <t>2930 - Refacciones y accesorios menores de mobiliario y equipo de administración, educacional y recreativo</t>
  </si>
  <si>
    <t>Refacciones y accesorios menores de equipo de cómputo y tecnologías de la información</t>
  </si>
  <si>
    <t xml:space="preserve">2940 Refacciones y accesorios menores de equipo de cómputo y tecnologías de la información                                                                                                                                </t>
  </si>
  <si>
    <t>Refacciones y accesorios menores de equipo de transporte</t>
  </si>
  <si>
    <t>2960 Refacciones y accesorios menores de equipo de transporte</t>
  </si>
  <si>
    <t>Seguros de responsabilidad patrimonial y fianzas</t>
  </si>
  <si>
    <t>ENERGIA ELECTRICA</t>
  </si>
  <si>
    <t>Capítulo_3000</t>
  </si>
  <si>
    <t xml:space="preserve">3100 - SERVICIOS BASICOS                                                                                                                                     </t>
  </si>
  <si>
    <t xml:space="preserve">3110 - ENERGIA ELECTRICA                                                                                                                                     </t>
  </si>
  <si>
    <t xml:space="preserve">3111 - ENERGIA ELECTRICA                                                                                                                                     </t>
  </si>
  <si>
    <t xml:space="preserve">Suministro de servicios generales en el órgano garante </t>
  </si>
  <si>
    <t>AGUA</t>
  </si>
  <si>
    <t xml:space="preserve">3130 - AGUA                                                                                                                                                  </t>
  </si>
  <si>
    <t xml:space="preserve">3131 - AGUA                                                                                                                                                  </t>
  </si>
  <si>
    <t>TELEFONIA TRADICIONAL</t>
  </si>
  <si>
    <t xml:space="preserve">3140 - TELEFONIA TRADICIONAL                                                                                                                                 </t>
  </si>
  <si>
    <t xml:space="preserve">3141 - TELEFONIA TRADICIONAL                                                                                                                                 </t>
  </si>
  <si>
    <t>TELEFONIA CELULAR</t>
  </si>
  <si>
    <t>3150 - TELEFONIA CELULAR</t>
  </si>
  <si>
    <t>3151 - TELEFONIA CELULAR</t>
  </si>
  <si>
    <t>SERVICIO DE TELECOMUNICACIONES Y SATELITALES</t>
  </si>
  <si>
    <t>3160 - SERVICIO DE TELECOMUNICACIONES Y SATELITALES</t>
  </si>
  <si>
    <t>3161 - SERVICIO DE TELECOMUNICACIONES Y SATELITALES</t>
  </si>
  <si>
    <t>SERVICIOS DE ACCESO A INTERNET</t>
  </si>
  <si>
    <t xml:space="preserve">3170 - SERVICIOS DE ACCESO DE INTERNET, REDES Y PROCESAMIENTO DE INFORMACION                                                                                 </t>
  </si>
  <si>
    <t xml:space="preserve">3171 - SERVICIOS DE ACCESO DE INTERNET, REDES Y PROCESAMIENTO DE INFORMACION                                                                                 </t>
  </si>
  <si>
    <t>SERVICIOS POSTALES Y TELEGRAFICOS</t>
  </si>
  <si>
    <t xml:space="preserve">3180 - SERVICIOS POSTALES Y TELEGRAFICOS                                                                                                                     </t>
  </si>
  <si>
    <t xml:space="preserve">3181 - SERVICIOS TELEGRAFICOS                                                                                                                                </t>
  </si>
  <si>
    <t>ARRENDAMIENTO DE EDIFICIOS</t>
  </si>
  <si>
    <t>3200 - SERVICIOS DE ARRENDAMIENTO</t>
  </si>
  <si>
    <t>3220 - ARRENDAMIENTO DE EDIFICIOS</t>
  </si>
  <si>
    <t>3221 - ARRENDAMIENTO DE EDIFICIOS</t>
  </si>
  <si>
    <t>SERVICIOS DE CONSULTORIA ADMINISTRATIVA, PROCESOS, TECNICA EN TE3CNOLOGIAS DE LA INFORMACION</t>
  </si>
  <si>
    <t xml:space="preserve">3300 - SERVICIOS PROFESIONALES, CIENTIFICOS, TECNICOS Y OTROS SERVICIOS                                                                                      </t>
  </si>
  <si>
    <t xml:space="preserve">3330 - SERVICIOS DE CONSULTORIA ADMINISTRATIVA, PROCESOS,TECNICA Y EN TECNOLOGIAS DE LA INFOEMACION                                                          </t>
  </si>
  <si>
    <t xml:space="preserve">3331 - SERVICIOS DE CONSULTORIA ADMINISTRATIVA, PROCESOS Y TECNICA                                                                                           </t>
  </si>
  <si>
    <t>SERVICIOS DE CAPACITACION</t>
  </si>
  <si>
    <t xml:space="preserve">3340 - SERVICIOS DE CAPACITACION                                                                                                                             </t>
  </si>
  <si>
    <t xml:space="preserve">3341 - SERVICIOS DE CAPACITACION                                                                                                                             </t>
  </si>
  <si>
    <t>SERVICIOS DE APOYO ADMINISTRATIVO, FOTOCOPIADO E IMPRESIÓN</t>
  </si>
  <si>
    <t xml:space="preserve">3360 - SERVICIOS DE APOYO ADMINISTRATIVO, FOTOCOPIADO E IMPRESION                                                                                            </t>
  </si>
  <si>
    <t xml:space="preserve">3361 - SERVICIOS DE APOYO ADMINISTRATIVO, FOTOCOPIADO E IMPRESION                                                                                            </t>
  </si>
  <si>
    <t>Servicios de protección y seguridad</t>
  </si>
  <si>
    <t>3370 Servicios de protección y seguridad</t>
  </si>
  <si>
    <t>SERVICIOS DE VIGILANCIA</t>
  </si>
  <si>
    <t xml:space="preserve">3380 - SERVICIOS DE VIGILANCIA                                                                                                                               </t>
  </si>
  <si>
    <t xml:space="preserve">3381 - SERVICIOS DE VIGILANCIA                                                                                                                               </t>
  </si>
  <si>
    <t>SERVICIOS PROFESIONALES CIENTIFICOS Y TECNICOS</t>
  </si>
  <si>
    <t xml:space="preserve">3390 - SERVICIOS PROFESIONALES, CIENTIFICOS Y TECNICOS INTEGRALES                                                                                            </t>
  </si>
  <si>
    <t xml:space="preserve">3391 - SERVICIOS PROFESIONALES, CIENTIFICOS Y TECNICOS INTEGRALES                                                                                            </t>
  </si>
  <si>
    <t>SERVICIOS FINANCIEROS BANCARIOS</t>
  </si>
  <si>
    <t xml:space="preserve">3400 - SERVICIOS FINANCIEROS, BANCARIOS Y COMERCIALES                                                                                                        </t>
  </si>
  <si>
    <t xml:space="preserve">3410 - SERVICIOS FINANCIEROS Y BANCARIOS                                                                                                                     </t>
  </si>
  <si>
    <t>3410 -Servicios financieros y bancarios</t>
  </si>
  <si>
    <t xml:space="preserve">3440 - Seguros de responsabilidad patrimonial y fianzas                                                                                                                                                                                                                                     </t>
  </si>
  <si>
    <t xml:space="preserve">3440 - Seguros de responsabilidad patrimonial y fianzas                                                                                                                 </t>
  </si>
  <si>
    <t>SEGUROS DE BIENES PATRIMONIALES</t>
  </si>
  <si>
    <t xml:space="preserve">3450 - SEGURO DE BIENES PATRIMONIALES                                                                                                                        </t>
  </si>
  <si>
    <t xml:space="preserve">3451 - SEGURO DE BIENES PATRIMONIALES                                                                                                                        </t>
  </si>
  <si>
    <t>CONSERVACION Y MANTENIMIENTO MENOR DE INMUEBLES</t>
  </si>
  <si>
    <t xml:space="preserve">3500 - SERVICIOS DE INSTALACION, REPARACION, MANTENIMIENTO Y CONSERVACION                                                                                    </t>
  </si>
  <si>
    <t xml:space="preserve">3510 - CONSERVACION Y MANTENIMIENTO MENOR DE INMUEBLES                                                                                                       </t>
  </si>
  <si>
    <t xml:space="preserve">3511 - CONSERVACION Y MANTENIMIENTO MENOR DE INMUEBLES                                                                                                       </t>
  </si>
  <si>
    <t>INSTALACION REPARACION Y MANTENIMIENTO DE MOBILIARIO Y EQUIPO DE ADMON</t>
  </si>
  <si>
    <t xml:space="preserve">3520 - INSTALACION, REPARACION Y MANTENIMIENTO DE MOBILIARIO Y EQUIPO DE ADMINISTRACION, EDUCACIONAL Y RECR                                                  </t>
  </si>
  <si>
    <t xml:space="preserve">3521 - INSTALACION, REPARACION Y MANTENIMIENTO DE MOBILIARIO Y EQUIPO DE ADMINISTRACION, EDUCACIONAL Y RECR                                                  </t>
  </si>
  <si>
    <t>3530 INSTALACIÓN, REPARACIÓN Y MANTENIMIENTO DE EQUIPO DE CÓMPUTO Y TECNOLOGÍAS DE LA INFORMACIÓN</t>
  </si>
  <si>
    <t>REPARACION Y MANTENIMIENTO EQUIPO DE TRANSPORTE</t>
  </si>
  <si>
    <t xml:space="preserve">3550 - REPARACION Y MANTENIMIENTO DE EQUIPO DE TRANSPORTE                                                                                                    </t>
  </si>
  <si>
    <t xml:space="preserve">3551 - REPARACION Y MANTENIMIENTO DE EQUIPO DE TRANSPORTE TERRESTRE                                                                                          </t>
  </si>
  <si>
    <t>SERVICIOS DE JARDINERIA Y JARDIN</t>
  </si>
  <si>
    <t xml:space="preserve">3590 - SERVICIOS DE JARDINERIA Y FUMIGACION                                                                                                                  </t>
  </si>
  <si>
    <t xml:space="preserve">3591 - SERVICIOS DE JARDINERIA Y FUMIGACION                                                                                                                  </t>
  </si>
  <si>
    <t>DIFUSION POR RADIO Y RELEVISION Y OTOS MEDIOS DE MENSAJE</t>
  </si>
  <si>
    <t xml:space="preserve">3600 - SERVICIOS DE COMUNICACION SOCIAL Y PUBLICIDAD                                                                                                         </t>
  </si>
  <si>
    <t xml:space="preserve">3610 - DIFUSION POR RADIO, TELEVISION Y OTROS MEDIOS DE MENSAJES SOBRE PROGRAMAS Y ACTIVIDADES GUBERNAMENTA                                                  </t>
  </si>
  <si>
    <t xml:space="preserve">3611 - DIFUSION POR RADIO, TELEVISION Y OTROS MEDIOS DE MENSAJES SOBRE PROGRAMAS Y ACTIVIDADES GUBERNAMENTA                                                  </t>
  </si>
  <si>
    <t>SERVICIOS DE CREATIVIDAD, PREPRODUCCIÓN Y REPRODUCCIÓN DE PUBLICIDAD, EXCEPTO INTERNET</t>
  </si>
  <si>
    <t>3630 - SERVICIOS DE CREATIVIDAD, PREPRODUCCIÓN Y REPRODUCCIÓN DE PUBLICIDAD, EXCEPTO INTERNET</t>
  </si>
  <si>
    <t>3631 - SERVICIOS DE CREATIVIDAD, PREPRODUCCIÓN Y REPRODUCCIÓN DE PUBLICIDAD, EXCEPTO INTERNET</t>
  </si>
  <si>
    <t>PASAJES AEREOS</t>
  </si>
  <si>
    <t xml:space="preserve">3700 - SERVICIOS DE TRASLADO Y VIATICOS                                                                                                                      </t>
  </si>
  <si>
    <t xml:space="preserve">3710 - PASAJES AEREOS                                                                                                                                        </t>
  </si>
  <si>
    <t xml:space="preserve">3711 - PASAJES AEREOS                                                                                                                                        </t>
  </si>
  <si>
    <t>PASAJES TERRESTRES</t>
  </si>
  <si>
    <t xml:space="preserve">3720 - PASAJES TERRESTRES                                                                                                                                    </t>
  </si>
  <si>
    <t xml:space="preserve">3721 - PASAJES TERRESTRES                                                                                                                                    </t>
  </si>
  <si>
    <t>VIATICOS EN EL PAIS</t>
  </si>
  <si>
    <t xml:space="preserve">3750 - VIATICOS EN EL PAIS                                                                                                                                   </t>
  </si>
  <si>
    <t xml:space="preserve">3751 - VIATICOS EN EL PAIS                                                                                                                                   </t>
  </si>
  <si>
    <t>VIATICOS EN EL EXTRANJERO</t>
  </si>
  <si>
    <t xml:space="preserve">3760 - VIATICOS EN EL EXTRANJERO                                                                                                                             </t>
  </si>
  <si>
    <t xml:space="preserve">3761 - VIATICOS EN EL EXTRANJERO                                                                                                                             </t>
  </si>
  <si>
    <t>OTROS SERVICIOS DE TRASLADO Y HOSPEDAJE</t>
  </si>
  <si>
    <t xml:space="preserve">3790 - OTROS SERVICIOS DE TRASLADO Y HOSPEDAJE                                                                                                               </t>
  </si>
  <si>
    <t xml:space="preserve">3791 - OTROS SERVICIOS DE TRASLADO Y HOSPEDAJE                                                                                                               </t>
  </si>
  <si>
    <t>CONGRESOS Y CONVENCIONES</t>
  </si>
  <si>
    <t xml:space="preserve">3800 - SERVICIOS OFICIALES                                                                                                                                   </t>
  </si>
  <si>
    <t xml:space="preserve">3830 - CONGRESOS Y CONVENCIONES                                                                                                                              </t>
  </si>
  <si>
    <t xml:space="preserve">3831 - CONGRESOS Y CONVENCIONES                                                                                                                              </t>
  </si>
  <si>
    <t xml:space="preserve">GASTO DE REPRESENTACIÓN </t>
  </si>
  <si>
    <t xml:space="preserve">3831 - GASTO DE REPRESENTACIÓN                                                                                                                               </t>
  </si>
  <si>
    <t>IMPUESTOS Y DERECHOS</t>
  </si>
  <si>
    <t xml:space="preserve">3900 - OTROS SERVICIOS GENERALES                                                                                                                             </t>
  </si>
  <si>
    <t xml:space="preserve">3920 - IMPUESTOS Y DERECHOS                                                                                                                        </t>
  </si>
  <si>
    <t xml:space="preserve">3921 - IMPUESTOS Y DERECHOS                                                                                                                 </t>
  </si>
  <si>
    <t>IMPUESTO SOBRE NOMINAS Y OTROS</t>
  </si>
  <si>
    <t xml:space="preserve">3980 - IMPUESTO SOBRE NOMINA                                                                                                                                 </t>
  </si>
  <si>
    <t xml:space="preserve">3982 - IMPUESTO SOBRE NOMINA                                                                                                                                 </t>
  </si>
  <si>
    <t>Laudos Laborales</t>
  </si>
  <si>
    <t xml:space="preserve">1500 - OTRAS PRESTACIONES SOCIALES Y ECONOMICAS                                                                                                                 </t>
  </si>
  <si>
    <t>1520 - INDEMNIZACIONES</t>
  </si>
  <si>
    <t>1521 - INDEMNIZACIONES Y LIQUIDACIONES POR RETIRO Y HABERES CAÍDOS</t>
  </si>
  <si>
    <t>Gasto de Inversión</t>
  </si>
  <si>
    <t>Capítulo_6000</t>
  </si>
  <si>
    <t>Gobierno Responsable para San Luis</t>
  </si>
  <si>
    <t>Anticorrupción y combate a la Impunidad</t>
  </si>
  <si>
    <t>Programa Sectorial Anticorrupción y Combate a la Impunidad</t>
  </si>
  <si>
    <t>Combatir la corrupción y la impunidad, fortaleciendo la prevención, fiscalización, control, transparencia, debido proceso y resolución de procedimientos de responsabilidad administrativa; implementando los cambios estructurales, mecanismos institucionales, innovadores, incluyentes y modernos</t>
  </si>
  <si>
    <t>Asegurar el acceso ágil, cercano, incluyente y confiable a la información pública a todos los potosinos, cumpliendo con su Derecho ciudadano establecido en las leyes de: transparencia y acceso a la información, protección de datos personales y archivos, mejorando la de rendición de cuentas de la gestión gubernamental.</t>
  </si>
  <si>
    <t xml:space="preserve">• Seguir de manera adecuada, pertinente y legal, las denuncias por posibles actos de corrupción derivado de trámites y servicios, (exención de obligaciones y de trámites), así como la pérdida, extravío y ocultamiento de información en las instituciones.                                                   * Establecer mecanismos de difusión de la vigilancia social como instrumento fiscalizador realizado por la sociedad.
</t>
  </si>
  <si>
    <t xml:space="preserve">• Seguir de manera adecuada, pertinente y legal, las denuncias por posibles actos de corrupción derivado de trámites y servicios, (exención de obligaciones y de trámites), así como la pérdida, extravío y ocultamiento de información en las instituciones.            * Establecer mecanismos de difusión de la vigilancia social como instrumento fiscalizador realizado por la sociedad. </t>
  </si>
  <si>
    <t>Obj. 16 Paz, Justicia e Instituciones Sólidas</t>
  </si>
  <si>
    <t>16.5 Reducir considerablemente la corrupción y el soborno en todas sus formas
16.6 Crear a todos los niveles instituciones eficaces y transparentes que rindan cuentas
16.7 Garantizar la adopción en todos los niveles de decisiones inclusivas, participativas y representativas que respondan a las necesidades
16.10 Garantizar el acceso público a la información y proteger las libertades fundamentales, de conformidad con las leyes nacionales y los acuerdos internacionales
16.b Promover y aplicar leyes y políticas no discriminatorias en favor del desarrollo sostenible</t>
  </si>
  <si>
    <t>Gestión deficiente de procedimientos emitidos hacia los sujetos obligados en relación a las obligaciones en materia de transparencia, rendición de cuentas, protección de datos personales, archivos y gobierno abierto, así como bajos niveles de participación civil</t>
  </si>
  <si>
    <t xml:space="preserve">1. Rezago laboral y en el cumplimiento de actividades 
</t>
  </si>
  <si>
    <t xml:space="preserve">2. Objetivos y metas no establecidas 
</t>
  </si>
  <si>
    <t xml:space="preserve">3. Objetivos de verificación no alcanzados 
</t>
  </si>
  <si>
    <t xml:space="preserve">4. Bajo conocimiento del derecho de acceso a la información pública y protección de datos personales  
</t>
  </si>
  <si>
    <t xml:space="preserve">Toma de decisiones ineficientes para el desarrollo de actividades. 
</t>
  </si>
  <si>
    <t xml:space="preserve">Recurso presupuestal mal ejercido 
</t>
  </si>
  <si>
    <t xml:space="preserve">Tiempo mal invertido destinado a las verificaciones con procesos tardados
</t>
  </si>
  <si>
    <t xml:space="preserve">Baja participación por parte de la sociedad civil
</t>
  </si>
  <si>
    <t xml:space="preserve">Desarrollo ineficiente de habilidades
</t>
  </si>
  <si>
    <t xml:space="preserve">Niveles bajos de recursos materiales, humanos y servicios generales 
</t>
  </si>
  <si>
    <t xml:space="preserve">Metas fijadas no cumplidas 
</t>
  </si>
  <si>
    <t xml:space="preserve">Inexistencia de visibilidad en las acciones que desempeña la CEGAIP  
</t>
  </si>
  <si>
    <t xml:space="preserve">Deficiente sistema de evaluación de desempeño 
</t>
  </si>
  <si>
    <t>Incapacidad para mejorar el desempeño mediante estímulos</t>
  </si>
  <si>
    <t xml:space="preserve">Incumplimiento de verificaciones en tiempo y forma 
</t>
  </si>
  <si>
    <t xml:space="preserve">Limitaciones para el desarrollo de planes y programas  
</t>
  </si>
  <si>
    <t xml:space="preserve">1. Desarrollo deficiente de funciones y atribuciones por parte del personal de la a CEGAIP.
</t>
  </si>
  <si>
    <t xml:space="preserve">2. Limitaciones para el desarrollo de planes, programas y proyectos 
</t>
  </si>
  <si>
    <t xml:space="preserve">3. Procesos ineficientes de vigilancia para el cumplimiento de obligaciones en materia de transparencia 
</t>
  </si>
  <si>
    <t xml:space="preserve">4. Escasez de coordinación y comunicación con la sociedad civil
</t>
  </si>
  <si>
    <t>Capacidades técnica y profesionales  ineficientes o mal enfocadas</t>
  </si>
  <si>
    <t xml:space="preserve">Capacidades técnica y profesionales  insuficientes </t>
  </si>
  <si>
    <t xml:space="preserve">Herramientas de evaluación y tecnológicas deficientes
</t>
  </si>
  <si>
    <t xml:space="preserve">Desinterés por parte de la sociedad civil </t>
  </si>
  <si>
    <t xml:space="preserve">Perfiles laborales no tomados en cuenta
</t>
  </si>
  <si>
    <t xml:space="preserve">Escasez de recurso presupuestal en el órgano garante
</t>
  </si>
  <si>
    <t xml:space="preserve">Planeación estratégica deficiente 
</t>
  </si>
  <si>
    <t xml:space="preserve">Presencia baja ante los medios de comunicación
</t>
  </si>
  <si>
    <t xml:space="preserve">Carencia de un servicio civil de carrera 
</t>
  </si>
  <si>
    <t xml:space="preserve">Planeación presupuestal deficiente 
</t>
  </si>
  <si>
    <t>Poca permanencia de personal</t>
  </si>
  <si>
    <t xml:space="preserve">Carencia de recursos materiales y humanos 
</t>
  </si>
  <si>
    <t>Gestión eficiente de procedimientos emitidos hacia los sujetos obligados en relación a las obligaciones en materia de transparencia, rendición de cuentas, protección de datos personales, archivos y gobierno abierto, así como altos niveles de participación civil</t>
  </si>
  <si>
    <t xml:space="preserve">1. Cumplimiento efectivo de funciones y atribuciones  </t>
  </si>
  <si>
    <t xml:space="preserve">2. Cumplimiento de efectivo de funciones y atribuciones  </t>
  </si>
  <si>
    <t xml:space="preserve">3. Objetivos de verificación alcanzados 
</t>
  </si>
  <si>
    <t xml:space="preserve">4. mejora en servicios tecnológicos, de movilidad y suficiente personal para abatir rezago. 
</t>
  </si>
  <si>
    <t xml:space="preserve">Toma de decisiones eficientes para el desarrollo de actividades. </t>
  </si>
  <si>
    <t xml:space="preserve">Recurso presupuestal bien ejercido </t>
  </si>
  <si>
    <t>Productividad en tiempo destinado a las verificaciones</t>
  </si>
  <si>
    <t>Participación  activa de la sociedad civil</t>
  </si>
  <si>
    <t>Desarrollo adecuado de habilidades</t>
  </si>
  <si>
    <t xml:space="preserve">Niveles estables de recursos materiales, humanos y servicios generales </t>
  </si>
  <si>
    <t xml:space="preserve">Metas cumplidas </t>
  </si>
  <si>
    <t xml:space="preserve">Visibilidad en las acciones que desempeña la CEGAIP  </t>
  </si>
  <si>
    <t>Sistema de evaluación de desempeño eficiente</t>
  </si>
  <si>
    <t xml:space="preserve">Certidumbre presupuestal en el ejercicio fiscal 
</t>
  </si>
  <si>
    <t xml:space="preserve">Cumplimiento de verificaciones en tiempo y forma 
</t>
  </si>
  <si>
    <t xml:space="preserve">Desarrollo de planes y programas  
</t>
  </si>
  <si>
    <t xml:space="preserve">2. Desarrollo de planes, programas y proyectos </t>
  </si>
  <si>
    <t xml:space="preserve">3. Procesos eficientes de vigilancia para el cumplimiento de obligaciones en materia de transparencia </t>
  </si>
  <si>
    <t>4. Desarrollo de funciones sustantivas:  tecnológicas, movilidad y de personal para atención en materia de transparencia</t>
  </si>
  <si>
    <t>Capacidades técnicas y profesionales bien enfocadas</t>
  </si>
  <si>
    <t xml:space="preserve">Curso de certificación de oficiales de protección de datos personales de los sujetos obligados
</t>
  </si>
  <si>
    <t>Herramientas de evaluación y tecnológicas adecuadas y eficientes</t>
  </si>
  <si>
    <t xml:space="preserve">Interés por parte de la sociedad civil 
</t>
  </si>
  <si>
    <t xml:space="preserve">Adecuados perfiles laborales  
</t>
  </si>
  <si>
    <t xml:space="preserve">Suficiencia presupuestal en el órgano garante
</t>
  </si>
  <si>
    <t xml:space="preserve">Planeación estratégica eficiente 
</t>
  </si>
  <si>
    <t xml:space="preserve">Presencia  asertiva ante los medios de comunicación
</t>
  </si>
  <si>
    <t xml:space="preserve">Servicio civil de carrera 
</t>
  </si>
  <si>
    <t xml:space="preserve">Planeación presupuestal eficiente 
</t>
  </si>
  <si>
    <t>Presencia de personal suficiente</t>
  </si>
  <si>
    <t xml:space="preserve">Suficiencia de recursos materiales y humanos 
</t>
  </si>
  <si>
    <t xml:space="preserve">Informe anual de actividades y Página web de la CEGAIP  </t>
  </si>
  <si>
    <t>Informes anuales, y mensuales que se conforman en el Pleno de la comisión.</t>
  </si>
  <si>
    <t>Interés por parte de los sujetos obligados en el cumplimiento de sus obligaciones y la sociedad civil.</t>
  </si>
  <si>
    <t xml:space="preserve">Página web de la CEGAIP, Informes mensuales de Pleno, Informe anual de actividades </t>
  </si>
  <si>
    <t xml:space="preserve">Clima organizacional </t>
  </si>
  <si>
    <t xml:space="preserve">Recurso presupuestal </t>
  </si>
  <si>
    <t xml:space="preserve">Procesos eficientes de vigilancia para el cumplimiento de obligaciones en materia de transparencia </t>
  </si>
  <si>
    <t xml:space="preserve">Material tecnológico  adecuado y apropiado </t>
  </si>
  <si>
    <t>Desarrollo de funciones sustantivas:  tecnológicas, movilidad y de personal para atención en materia de transparencia (recursos de revisión, verificaciones, denuncias, notificaciones e integracion de expedientes).</t>
  </si>
  <si>
    <t>Informes mensuales</t>
  </si>
  <si>
    <t xml:space="preserve">ACTIVIDADES (COMPONENTE 3) </t>
  </si>
  <si>
    <t xml:space="preserve">ACTIVIDADES (COMPONENTE 4) </t>
  </si>
  <si>
    <t>Fortalecimiento institucional para el desarrollo de actividades sustantivas (abatimiento al rezago)</t>
  </si>
  <si>
    <t>Mantenimiento de infraestructura tecnologica SITE-CEGAIP PETS 2023</t>
  </si>
  <si>
    <t>Renovación tecnológia (equipos de cómputo SIGEMI-SICOM-PNT)</t>
  </si>
  <si>
    <t>Adquisición vehícular</t>
  </si>
  <si>
    <t>Desarrollo de Editoriales en tema de Transparencia y Datos Personales</t>
  </si>
  <si>
    <t xml:space="preserve">Que los servidores públicos de la CEGAIP cumplan con sus atribuciones y funciones eficientemente </t>
  </si>
  <si>
    <t>Optimizar el trabajo realizado</t>
  </si>
  <si>
    <t>Comisión Estatal de Garantía de Acceso a la Información Pública</t>
  </si>
  <si>
    <t>Cegaip</t>
  </si>
  <si>
    <t>Servicios Personales</t>
  </si>
  <si>
    <t>No</t>
  </si>
  <si>
    <t xml:space="preserve">Permite realizar las acciones necesarias para que la CEGAIP cumpla con sus fucniones en general </t>
  </si>
  <si>
    <t>Son las acciones a tomar en cuenta para el desarrollo de las funciones de la cegaip</t>
  </si>
  <si>
    <t>Todo el estado</t>
  </si>
  <si>
    <t xml:space="preserve">12 meses </t>
  </si>
  <si>
    <t xml:space="preserve">Materiales y Suministros </t>
  </si>
  <si>
    <t>San Luis Potosí</t>
  </si>
  <si>
    <t>Con el cumplimiento de la página estatal de transparencia</t>
  </si>
  <si>
    <t>12 meses</t>
  </si>
  <si>
    <t>Servicios Generales</t>
  </si>
  <si>
    <t xml:space="preserve">ARRENDAMIENTO DE MOBILIARIO Y EQUIPO DE ADMINISTRACIÓN </t>
  </si>
  <si>
    <t xml:space="preserve">3231 - ARRENDAMIENTO DE MOBILIARIO Y EQUIPO DE ADMINISTRACIÓN </t>
  </si>
  <si>
    <t>INSTALACION REPARACION Y MANTENIMIENTO DE EQUIPO DE CÓMPUTO Y TECNOLOGÍAS DE LA INFORMACIÓN</t>
  </si>
  <si>
    <t xml:space="preserve">SERVICIO DE REVELADO DE FOTOGRAFÍAS </t>
  </si>
  <si>
    <t>3640 - SERVICIO DE REVELADO DE FOTOGRAFÍA</t>
  </si>
  <si>
    <t>Que los servidores públicos de la comisión puedan desarrollar sus labores de manera adecuada</t>
  </si>
  <si>
    <t>Participación activa de la Sociedad Civil</t>
  </si>
  <si>
    <t xml:space="preserve">Proyecto de Inversión </t>
  </si>
  <si>
    <t>PERSONAL DE HONORARIOS</t>
  </si>
  <si>
    <t>SERVICIOS DE CONSULTORIA ADMINISTRATIVA, PROCESOS, TECNICA EN TECNOLOGIAS DE LA INFORMACION</t>
  </si>
  <si>
    <t>1 VEHÍCULO</t>
  </si>
  <si>
    <t>DESARROLLO DE EDITORIAL</t>
  </si>
  <si>
    <t>632 PROYECTOS PRODUCTIVOS Y ACCIONES DE FOMENTO</t>
  </si>
  <si>
    <t>6321 EJECUCIÓN DE PROYECTOS PRODUCTIVOS NO INCLUIDOS EN CONCEPTOS ANTERIORES</t>
  </si>
  <si>
    <t xml:space="preserve">Sistema Acércate: Programas y Servicios Públicos para ti", Decisión LA/2012/022-727 EU México Social Cohesión Laboratory II (Resultado de Auditoría) </t>
  </si>
  <si>
    <t>Penas, multas, accesorios y actualizaciones</t>
  </si>
  <si>
    <t xml:space="preserve">3900 - OTROS SERVICIOS GENERALES                                                                                                            </t>
  </si>
  <si>
    <t xml:space="preserve">3950 PENAS, MULTAS, ACCESORIOS Y ACTUALIZACIONES </t>
  </si>
  <si>
    <t xml:space="preserve">3951 PENAS, MULTAS, ACCESORIOS Y ACTUALIZACIONES </t>
  </si>
  <si>
    <t>Total Actividad 1.5</t>
  </si>
  <si>
    <t>Total Actividad 1.6</t>
  </si>
  <si>
    <t>8. Datos del Componente 4</t>
  </si>
  <si>
    <t>8. Datos del Componente 3</t>
  </si>
  <si>
    <t xml:space="preserve">Acciones </t>
  </si>
  <si>
    <t>Gestión</t>
  </si>
  <si>
    <t>Eficacia</t>
  </si>
  <si>
    <t>X 100</t>
  </si>
  <si>
    <t xml:space="preserve">a… Página web de la CEGAIP, Informes mensuales de Pleno, Informe anual de actividades </t>
  </si>
  <si>
    <t>a) Desarrollo eficiente de funciones y atribuciones por parte del personal de CEGAIP</t>
  </si>
  <si>
    <t xml:space="preserve">b) Desarrollo de planes, programas y proyectos </t>
  </si>
  <si>
    <t xml:space="preserve">b…Página web de la CEGAIP, Informes mensuales de Pleno, Informe anual de actividades </t>
  </si>
  <si>
    <t xml:space="preserve">c) Procesos eficientes de vigilancia para el cumplimiento de obligaciones en materia de transparencia </t>
  </si>
  <si>
    <t xml:space="preserve">c… Página web de la CEGAIP, Informes mensuales de Pleno, Informe anual de actividades </t>
  </si>
  <si>
    <t>d) Desarrollo de funciones sustantivas:  tecnológicas, movilidad y de personal para atención en materia de transparencia (recursos de revisión, verificaciones, denuncias, notificaciones e integracion de expedientes).</t>
  </si>
  <si>
    <t>d…Informes mensuales</t>
  </si>
  <si>
    <t>x</t>
  </si>
  <si>
    <t>Acciones</t>
  </si>
  <si>
    <t>Anual</t>
  </si>
  <si>
    <t>Eficiencia</t>
  </si>
  <si>
    <t>Todo el estado de San Luis Potosí</t>
  </si>
  <si>
    <t>EQUIPO DE CÓMPUTO</t>
  </si>
  <si>
    <t>Seguimiento a Proyectos Nacionales y locales en materia de transparencia</t>
  </si>
  <si>
    <t>Viacticos,  FIL,  FENAPO</t>
  </si>
  <si>
    <t>Total Actividad 5</t>
  </si>
  <si>
    <t>Total Actividad 1.7</t>
  </si>
  <si>
    <t xml:space="preserve">Espacio optimo para el desarrollo de las funciones </t>
  </si>
  <si>
    <t>EDIFICIO NO HABITACIONAL</t>
  </si>
  <si>
    <t>6000 - INVERSION PÚBLICA</t>
  </si>
  <si>
    <t>6220 - EDIFICIO NO HABITACIONAL</t>
  </si>
  <si>
    <t>6221 - EDIFICIO NO HABITACIONAL</t>
  </si>
  <si>
    <t>COMISIONADO PRESIDENTE</t>
  </si>
  <si>
    <t>LIC. DAVID ENRIQUE MENCHACA ZÚÑIGA</t>
  </si>
  <si>
    <t xml:space="preserve">Eficiencia </t>
  </si>
  <si>
    <t>COMPONENTE 2</t>
  </si>
  <si>
    <t>COMPONENTE 1</t>
  </si>
  <si>
    <t>COMPONENTE 3</t>
  </si>
  <si>
    <t>Número de verificaciones realizadas</t>
  </si>
  <si>
    <t>Número de verificaciones planeadas</t>
  </si>
  <si>
    <t>COMPONENTE 4</t>
  </si>
  <si>
    <t>% de procedimientos en materia de materia de transparencia, rendición de cuentas, protección de datos personales, archivos y gobierno abierto, así como altos niveles de participación civil</t>
  </si>
  <si>
    <t xml:space="preserve">Número de procedimientos realizados </t>
  </si>
  <si>
    <t>Promover, difundir, investigar y garantizar el cumplimiento respecto del marco normativo por parte de los servidores públicos de las Disposiciones de Acceso a la Información, rendición de cuentas, transparencia gubernamental, Protección de Datos Personales, organización de Archivos y Gobierno Abierto</t>
  </si>
  <si>
    <t>%   actividades de promoción y difusión, investigaciones y procedimientos que garanticen el cumplimiento respecto del marco normativo por parte de los servidores públicos de las Disposiciones de Acceso a la Información, rendición de cuentas, transparencia gubernamental, Protección de Datos Personales, organización de Archivos y Gobierno Abierto</t>
  </si>
  <si>
    <t>Gestión eficiente de procedimientos, acciones y mecanismos emitidos hacia los sujetos obligados en relación a las obligaciones en materia de transparencia, rendición de cuentas, protección de datos personales, archivos y gobierno abierto, así como altos niveles de participación civil</t>
  </si>
  <si>
    <t xml:space="preserve">Desarrollo eficiente de funciones y atribuciones por parte del personal de CEGAIP en materia de capacitación </t>
  </si>
  <si>
    <t xml:space="preserve">1.Desarrollo eficiente de funciones y atribuciones por parte del personal de CEGAIP en materia de capacitación </t>
  </si>
  <si>
    <t xml:space="preserve">Desarrollo de planes, programas y proyectos en materia de datos personales y archivos </t>
  </si>
  <si>
    <t>Desarrollo de funciones sustantivas a las obligaciones en materia de Acceso a la Información, rendición de cuentas, transparencia gubernamental, Protección de Datos Personales, organización de Archivos y Gobierno Abierto</t>
  </si>
  <si>
    <t>Contratación de personal para el desarrollo de las funciones sustantivas de la comisión en materia de Acceso a la Información, rendición de cuentas, transparencia gubernamental, Protección de Datos Personales, organización de Archivos y Gobierno Abierto</t>
  </si>
  <si>
    <t>Suministro de recursos materiales en el órgano garante para el desarrollo de actividades sustantivas de la comisión en materia de Acceso a la Información, rendición de cuentas, transparencia gubernamental, Protección de Datos Personales, organización de Archivos y Gobierno Abierto</t>
  </si>
  <si>
    <t>Suministro de servicios generales en el órgano garante para el desarrollo de actividades sustantivas de la comisión  en materia de Acceso a la Información, rendición de cuentas, transparencia gubernamental, Protección de Datos Personales, organización de Archivos y Gobierno Abierto</t>
  </si>
  <si>
    <t xml:space="preserve">Arrendamiento de edificio para oficinas de CEGAIP </t>
  </si>
  <si>
    <t>Número de actividades realizadas en cumplimiento al marco normativo</t>
  </si>
  <si>
    <t>Número de actividades proyectadas en cumplimiento al marco normativo</t>
  </si>
  <si>
    <t xml:space="preserve">Número de total de procedimientos recibidos </t>
  </si>
  <si>
    <t xml:space="preserve">Número de acciones realizadas en materia de promoción y difusión </t>
  </si>
  <si>
    <t xml:space="preserve">Número de acciones planeadas realizadas en materia de promoción y difusión </t>
  </si>
  <si>
    <t xml:space="preserve">Número de acciones y/o actividades realizados en materia de datos personales y archivos </t>
  </si>
  <si>
    <t xml:space="preserve">Número de planes, programas y proyectos planeados realizados en materia de datos personales y archivos </t>
  </si>
  <si>
    <t>% de acciones y actividades de promoción y difusión con base al marco normativo y el Plan de trabajo institucional</t>
  </si>
  <si>
    <t>% de cumplimiento de programas, acciones y/o actividades  en materia de datos personales y archivos Plan de trabajo institucional</t>
  </si>
  <si>
    <t xml:space="preserve">% de verificaciones de  obligaciones de transparencia  </t>
  </si>
  <si>
    <t>% de cumplimiento de acciones en funciones sustantivas:  tecnológicas, movilidad y de personal para atención en materia de transparencia</t>
  </si>
  <si>
    <t>Con base al presupuesto autorizado en los proyectos de inversión</t>
  </si>
  <si>
    <t>Total de acciones realizadas en funciones sustantivas:  tecnológicas, movilidad y de personal para atención en materia de transparencia</t>
  </si>
  <si>
    <t>Número de acciones planeadas acciones en funciones sustantivas:  tecnológicas, movilidad y de personal para atención en materia de transparencia</t>
  </si>
  <si>
    <t>SEGE</t>
  </si>
  <si>
    <t>INMUJERES</t>
  </si>
  <si>
    <t>INDEPI</t>
  </si>
  <si>
    <t>DIF ESTATAL</t>
  </si>
  <si>
    <t>COESPO</t>
  </si>
  <si>
    <t xml:space="preserve">Programa Nacional de Combate a la Corrupción y a la Impunidad, y de Mejora de la Gestión Pública 2019-2024 </t>
  </si>
  <si>
    <t>Estrategia prioritaria 1.4. consolidar un modelo de rendición de cuentas de la APF en el que la actuación de las personas servidoras públicas, así como los proyectos, políticas, programas y uso de recursos públicos, contribuyan en todo momento al interés público.</t>
  </si>
  <si>
    <t>i. Erradicar la corrupción y reactivar la procuración de justicia.</t>
  </si>
  <si>
    <t>Establecer mecanismos de capacitación y concientización al funcionariado público que permitan garantizar el acceso a la información expedito.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</si>
</sst>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&quot;$&quot;###,###,###,###,##0.00"/>
    <numFmt numFmtId="165" formatCode="###,###,###,###,##0"/>
    <numFmt numFmtId="166" formatCode="###,###,###,###,##0.00"/>
    <numFmt numFmtId="167" formatCode="\$###,###,###,###,##0.00"/>
  </numFmts>
  <fonts count="65">
    <font>
      <sz val="10"/>
      <name val="Arial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1"/>
      <color theme="1"/>
      <name val="Montserrat"/>
      <family val="3"/>
    </font>
    <font>
      <b/>
      <sz val="14"/>
      <color rgb="FF000000"/>
      <name val="Montserrat"/>
      <family val="3"/>
    </font>
    <font>
      <sz val="9"/>
      <name val="Montserrat"/>
      <family val="3"/>
    </font>
    <font>
      <b/>
      <sz val="11"/>
      <name val="Montserrat"/>
      <family val="3"/>
    </font>
    <font>
      <b/>
      <sz val="11"/>
      <color theme="0"/>
      <name val="Montserrat"/>
      <family val="3"/>
    </font>
    <font>
      <sz val="10"/>
      <name val="Montserrat"/>
      <family val="3"/>
    </font>
    <font>
      <sz val="9"/>
      <color theme="1"/>
      <name val="Montserrat"/>
      <family val="3"/>
    </font>
    <font>
      <b/>
      <sz val="9"/>
      <color theme="1"/>
      <name val="Montserrat"/>
      <family val="3"/>
    </font>
    <font>
      <sz val="9"/>
      <color rgb="FF7030A0"/>
      <name val="Calibri"/>
      <family val="2"/>
      <scheme val="minor"/>
    </font>
    <font>
      <b/>
      <sz val="11"/>
      <color theme="1"/>
      <name val="Montserrat"/>
      <family val="3"/>
    </font>
    <font>
      <b/>
      <sz val="10"/>
      <color theme="1"/>
      <name val="Montserrat"/>
      <family val="3"/>
    </font>
    <font>
      <sz val="10"/>
      <color theme="1"/>
      <name val="Montserrat"/>
      <family val="3"/>
    </font>
    <font>
      <sz val="9"/>
      <color theme="1"/>
      <name val="Calibri"/>
      <family val="2"/>
      <scheme val="minor"/>
    </font>
    <font>
      <b/>
      <sz val="16"/>
      <name val="Arial"/>
      <family val="2"/>
    </font>
    <font>
      <b/>
      <sz val="14"/>
      <name val="Montserrat"/>
      <family val="3"/>
    </font>
    <font>
      <b/>
      <sz val="12"/>
      <color indexed="9"/>
      <name val="Montserrat"/>
      <family val="3"/>
    </font>
    <font>
      <b/>
      <sz val="12"/>
      <color theme="1"/>
      <name val="Montserrat"/>
      <family val="3"/>
    </font>
    <font>
      <b/>
      <sz val="12"/>
      <name val="Montserrat"/>
      <family val="3"/>
    </font>
    <font>
      <b/>
      <sz val="10"/>
      <name val="Montserrat"/>
      <family val="3"/>
    </font>
    <font>
      <sz val="10"/>
      <color rgb="FFFF0000"/>
      <name val="Montserrat"/>
      <family val="3"/>
    </font>
    <font>
      <sz val="12"/>
      <color theme="0"/>
      <name val="Montserrat"/>
      <family val="3"/>
    </font>
    <font>
      <b/>
      <sz val="18"/>
      <name val="Montserrat"/>
      <family val="3"/>
    </font>
    <font>
      <sz val="18"/>
      <name val="Montserrat"/>
      <family val="3"/>
    </font>
    <font>
      <sz val="16"/>
      <name val="Montserrat"/>
      <family val="3"/>
    </font>
    <font>
      <sz val="10"/>
      <color theme="0"/>
      <name val="Montserrat"/>
      <family val="3"/>
    </font>
    <font>
      <sz val="14"/>
      <name val="Montserrat"/>
      <family val="3"/>
    </font>
    <font>
      <b/>
      <sz val="16"/>
      <color theme="0"/>
      <name val="Montserrat"/>
      <family val="3"/>
    </font>
    <font>
      <sz val="16"/>
      <color theme="0"/>
      <name val="Montserrat"/>
      <family val="3"/>
    </font>
    <font>
      <b/>
      <sz val="12"/>
      <color theme="0"/>
      <name val="Montserrat"/>
      <family val="3"/>
    </font>
    <font>
      <sz val="12"/>
      <name val="Montserrat"/>
      <family val="3"/>
    </font>
    <font>
      <b/>
      <sz val="12"/>
      <name val="Montserrat"/>
    </font>
    <font>
      <sz val="10"/>
      <name val="Montserrat"/>
    </font>
    <font>
      <b/>
      <sz val="12"/>
      <color theme="0"/>
      <name val="Montserrat"/>
    </font>
    <font>
      <b/>
      <sz val="10"/>
      <color theme="0"/>
      <name val="Montserrat"/>
    </font>
    <font>
      <b/>
      <sz val="10"/>
      <color theme="0"/>
      <name val="Montserrat"/>
      <family val="3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sz val="12"/>
      <color theme="0"/>
      <name val="Arial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9"/>
      <color theme="0"/>
      <name val="Montserrat"/>
    </font>
    <font>
      <b/>
      <sz val="9"/>
      <color theme="0"/>
      <name val="Montserrat"/>
      <family val="3"/>
    </font>
    <font>
      <sz val="10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b/>
      <sz val="10"/>
      <name val="Montserrat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00000"/>
        <bgColor indexed="64"/>
      </patternFill>
    </fill>
  </fills>
  <borders count="55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0"/>
      </right>
      <top style="hair">
        <color indexed="8"/>
      </top>
      <bottom style="hair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0"/>
      </left>
      <right/>
      <top style="thin">
        <color indexed="0"/>
      </top>
      <bottom style="hair">
        <color indexed="8"/>
      </bottom>
      <diagonal/>
    </border>
    <border>
      <left/>
      <right style="thin">
        <color indexed="0"/>
      </right>
      <top style="thin">
        <color indexed="0"/>
      </top>
      <bottom style="hair">
        <color indexed="8"/>
      </bottom>
      <diagonal/>
    </border>
    <border>
      <left/>
      <right/>
      <top style="thin">
        <color indexed="0"/>
      </top>
      <bottom style="hair">
        <color indexed="8"/>
      </bottom>
      <diagonal/>
    </border>
    <border>
      <left style="thin">
        <color indexed="0"/>
      </left>
      <right/>
      <top style="hair">
        <color indexed="8"/>
      </top>
      <bottom style="thin">
        <color indexed="0"/>
      </bottom>
      <diagonal/>
    </border>
    <border>
      <left/>
      <right/>
      <top style="hair">
        <color indexed="8"/>
      </top>
      <bottom style="thin">
        <color indexed="0"/>
      </bottom>
      <diagonal/>
    </border>
    <border>
      <left/>
      <right style="thin">
        <color indexed="0"/>
      </right>
      <top style="hair">
        <color indexed="8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8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8"/>
      </bottom>
      <diagonal/>
    </border>
    <border>
      <left style="thin">
        <color indexed="0"/>
      </left>
      <right/>
      <top style="thin">
        <color indexed="8"/>
      </top>
      <bottom style="thin">
        <color indexed="0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0"/>
      </top>
      <bottom style="thin">
        <color indexed="64"/>
      </bottom>
      <diagonal/>
    </border>
    <border>
      <left/>
      <right/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43" fontId="61" fillId="0" borderId="0" applyFont="0" applyFill="0" applyBorder="0" applyAlignment="0" applyProtection="0"/>
  </cellStyleXfs>
  <cellXfs count="596"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165" fontId="5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right" vertical="center" wrapText="1"/>
    </xf>
    <xf numFmtId="0" fontId="0" fillId="0" borderId="0" xfId="0"/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0" fillId="4" borderId="0" xfId="0" applyFill="1"/>
    <xf numFmtId="0" fontId="9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164" fontId="8" fillId="0" borderId="5" xfId="0" applyNumberFormat="1" applyFont="1" applyBorder="1" applyAlignment="1">
      <alignment horizontal="right"/>
    </xf>
    <xf numFmtId="164" fontId="8" fillId="4" borderId="0" xfId="0" applyNumberFormat="1" applyFont="1" applyFill="1" applyAlignment="1">
      <alignment horizontal="right"/>
    </xf>
    <xf numFmtId="0" fontId="8" fillId="0" borderId="0" xfId="0" applyFont="1" applyAlignment="1">
      <alignment horizontal="center"/>
    </xf>
    <xf numFmtId="0" fontId="8" fillId="4" borderId="0" xfId="0" applyFont="1" applyFill="1" applyAlignment="1">
      <alignment horizontal="center"/>
    </xf>
    <xf numFmtId="0" fontId="8" fillId="0" borderId="5" xfId="0" applyFont="1" applyBorder="1" applyAlignment="1">
      <alignment horizontal="right" vertical="center" wrapText="1"/>
    </xf>
    <xf numFmtId="0" fontId="9" fillId="0" borderId="5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164" fontId="6" fillId="0" borderId="1" xfId="0" applyNumberFormat="1" applyFont="1" applyBorder="1" applyAlignment="1">
      <alignment horizontal="justify" vertical="center"/>
    </xf>
    <xf numFmtId="0" fontId="3" fillId="4" borderId="1" xfId="0" applyFont="1" applyFill="1" applyBorder="1" applyAlignment="1">
      <alignment horizontal="center" wrapText="1"/>
    </xf>
    <xf numFmtId="0" fontId="20" fillId="0" borderId="0" xfId="0" applyFont="1" applyAlignment="1">
      <alignment horizontal="center"/>
    </xf>
    <xf numFmtId="0" fontId="33" fillId="4" borderId="1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  <xf numFmtId="0" fontId="34" fillId="0" borderId="0" xfId="0" applyFont="1" applyAlignment="1">
      <alignment horizontal="center"/>
    </xf>
    <xf numFmtId="0" fontId="20" fillId="5" borderId="6" xfId="0" applyFont="1" applyFill="1" applyBorder="1" applyAlignment="1">
      <alignment vertical="center" wrapText="1"/>
    </xf>
    <xf numFmtId="0" fontId="20" fillId="5" borderId="7" xfId="0" applyFont="1" applyFill="1" applyBorder="1"/>
    <xf numFmtId="0" fontId="33" fillId="2" borderId="1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5" fillId="12" borderId="4" xfId="0" applyFont="1" applyFill="1" applyBorder="1" applyAlignment="1">
      <alignment horizontal="center" vertical="center"/>
    </xf>
    <xf numFmtId="0" fontId="45" fillId="12" borderId="30" xfId="0" applyFont="1" applyFill="1" applyBorder="1" applyAlignment="1">
      <alignment horizontal="center" vertical="center"/>
    </xf>
    <xf numFmtId="0" fontId="53" fillId="10" borderId="4" xfId="0" applyFont="1" applyFill="1" applyBorder="1" applyAlignment="1">
      <alignment vertical="center" wrapText="1"/>
    </xf>
    <xf numFmtId="0" fontId="54" fillId="10" borderId="4" xfId="0" applyFont="1" applyFill="1" applyBorder="1" applyAlignment="1">
      <alignment vertical="center" wrapText="1"/>
    </xf>
    <xf numFmtId="0" fontId="53" fillId="10" borderId="5" xfId="0" applyFont="1" applyFill="1" applyBorder="1" applyAlignment="1">
      <alignment horizontal="center" vertical="center" wrapText="1"/>
    </xf>
    <xf numFmtId="0" fontId="54" fillId="10" borderId="5" xfId="0" applyFont="1" applyFill="1" applyBorder="1" applyAlignment="1">
      <alignment horizontal="center" vertical="center" wrapText="1"/>
    </xf>
    <xf numFmtId="0" fontId="50" fillId="10" borderId="1" xfId="0" applyFont="1" applyFill="1" applyBorder="1" applyAlignment="1">
      <alignment horizontal="right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1" fillId="10" borderId="8" xfId="0" applyFont="1" applyFill="1" applyBorder="1" applyAlignment="1">
      <alignment vertical="center"/>
    </xf>
    <xf numFmtId="0" fontId="51" fillId="10" borderId="8" xfId="0" applyFont="1" applyFill="1" applyBorder="1" applyAlignment="1">
      <alignment vertical="center"/>
    </xf>
    <xf numFmtId="0" fontId="3" fillId="12" borderId="5" xfId="0" applyFont="1" applyFill="1" applyBorder="1" applyAlignment="1">
      <alignment horizontal="center" vertical="center" wrapText="1"/>
    </xf>
    <xf numFmtId="0" fontId="9" fillId="12" borderId="5" xfId="0" applyFont="1" applyFill="1" applyBorder="1" applyAlignment="1">
      <alignment horizontal="center" vertical="center" wrapText="1"/>
    </xf>
    <xf numFmtId="0" fontId="53" fillId="10" borderId="5" xfId="0" applyFont="1" applyFill="1" applyBorder="1" applyAlignment="1">
      <alignment vertical="center" wrapText="1"/>
    </xf>
    <xf numFmtId="0" fontId="50" fillId="10" borderId="1" xfId="0" applyFont="1" applyFill="1" applyBorder="1" applyAlignment="1">
      <alignment horizontal="center"/>
    </xf>
    <xf numFmtId="0" fontId="53" fillId="10" borderId="1" xfId="0" applyFont="1" applyFill="1" applyBorder="1" applyAlignment="1">
      <alignment horizontal="right" vertical="center" wrapText="1"/>
    </xf>
    <xf numFmtId="0" fontId="3" fillId="12" borderId="1" xfId="0" applyFont="1" applyFill="1" applyBorder="1" applyAlignment="1">
      <alignment horizontal="center" wrapText="1"/>
    </xf>
    <xf numFmtId="0" fontId="3" fillId="12" borderId="1" xfId="0" applyFont="1" applyFill="1" applyBorder="1" applyAlignment="1">
      <alignment horizontal="right" wrapText="1"/>
    </xf>
    <xf numFmtId="165" fontId="5" fillId="12" borderId="1" xfId="0" applyNumberFormat="1" applyFont="1" applyFill="1" applyBorder="1" applyAlignment="1">
      <alignment horizontal="center"/>
    </xf>
    <xf numFmtId="0" fontId="15" fillId="0" borderId="0" xfId="1" applyFont="1" applyAlignment="1">
      <alignment vertical="center"/>
    </xf>
    <xf numFmtId="0" fontId="3" fillId="11" borderId="8" xfId="1" applyFont="1" applyFill="1" applyBorder="1" applyAlignment="1">
      <alignment horizontal="right" vertical="center" wrapText="1"/>
    </xf>
    <xf numFmtId="0" fontId="17" fillId="0" borderId="0" xfId="1" applyFont="1" applyAlignment="1">
      <alignment horizontal="center" vertical="center"/>
    </xf>
    <xf numFmtId="0" fontId="15" fillId="0" borderId="0" xfId="1" applyFont="1"/>
    <xf numFmtId="0" fontId="3" fillId="11" borderId="45" xfId="1" applyFont="1" applyFill="1" applyBorder="1" applyAlignment="1">
      <alignment horizontal="right" vertical="center" wrapText="1"/>
    </xf>
    <xf numFmtId="0" fontId="22" fillId="0" borderId="5" xfId="1" applyFont="1" applyBorder="1" applyAlignment="1">
      <alignment vertical="center" wrapText="1"/>
    </xf>
    <xf numFmtId="0" fontId="22" fillId="0" borderId="5" xfId="1" applyFont="1" applyBorder="1" applyAlignment="1">
      <alignment vertical="center"/>
    </xf>
    <xf numFmtId="0" fontId="27" fillId="0" borderId="5" xfId="1" applyFont="1" applyBorder="1" applyAlignment="1">
      <alignment horizontal="center" vertical="center" wrapText="1"/>
    </xf>
    <xf numFmtId="0" fontId="21" fillId="0" borderId="5" xfId="1" applyFont="1" applyBorder="1" applyAlignment="1">
      <alignment vertical="center" wrapText="1"/>
    </xf>
    <xf numFmtId="0" fontId="59" fillId="10" borderId="5" xfId="1" applyFont="1" applyFill="1" applyBorder="1" applyAlignment="1">
      <alignment horizontal="center" vertical="center"/>
    </xf>
    <xf numFmtId="0" fontId="59" fillId="10" borderId="5" xfId="1" applyFont="1" applyFill="1" applyBorder="1" applyAlignment="1">
      <alignment horizontal="center" vertical="center" wrapText="1"/>
    </xf>
    <xf numFmtId="9" fontId="24" fillId="0" borderId="5" xfId="2" applyFont="1" applyBorder="1" applyAlignment="1">
      <alignment horizontal="center" vertical="center"/>
    </xf>
    <xf numFmtId="0" fontId="53" fillId="10" borderId="44" xfId="1" applyFont="1" applyFill="1" applyBorder="1" applyAlignment="1">
      <alignment horizontal="right" vertical="center" wrapText="1"/>
    </xf>
    <xf numFmtId="0" fontId="21" fillId="12" borderId="5" xfId="1" applyFont="1" applyFill="1" applyBorder="1" applyAlignment="1">
      <alignment horizontal="center" vertical="center"/>
    </xf>
    <xf numFmtId="0" fontId="21" fillId="12" borderId="5" xfId="1" applyFont="1" applyFill="1" applyBorder="1" applyAlignment="1">
      <alignment horizontal="center" vertical="center" wrapText="1"/>
    </xf>
    <xf numFmtId="0" fontId="21" fillId="0" borderId="5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/>
    </xf>
    <xf numFmtId="0" fontId="3" fillId="12" borderId="8" xfId="1" applyFont="1" applyFill="1" applyBorder="1" applyAlignment="1">
      <alignment horizontal="right" vertical="center" wrapText="1"/>
    </xf>
    <xf numFmtId="0" fontId="15" fillId="0" borderId="5" xfId="1" applyFont="1" applyBorder="1" applyAlignment="1">
      <alignment vertical="center"/>
    </xf>
    <xf numFmtId="9" fontId="15" fillId="0" borderId="5" xfId="1" applyNumberFormat="1" applyFont="1" applyBorder="1" applyAlignment="1">
      <alignment horizontal="center" vertical="center"/>
    </xf>
    <xf numFmtId="9" fontId="15" fillId="0" borderId="5" xfId="1" applyNumberFormat="1" applyFont="1" applyBorder="1" applyAlignment="1">
      <alignment vertical="center"/>
    </xf>
    <xf numFmtId="9" fontId="15" fillId="0" borderId="5" xfId="2" applyFont="1" applyFill="1" applyBorder="1" applyAlignment="1">
      <alignment horizontal="center" vertical="center"/>
    </xf>
    <xf numFmtId="0" fontId="22" fillId="8" borderId="5" xfId="1" applyFont="1" applyFill="1" applyBorder="1" applyAlignment="1">
      <alignment horizontal="center" vertical="center" wrapText="1"/>
    </xf>
    <xf numFmtId="0" fontId="26" fillId="0" borderId="5" xfId="1" applyFont="1" applyBorder="1" applyAlignment="1">
      <alignment horizontal="center" vertical="center"/>
    </xf>
    <xf numFmtId="0" fontId="22" fillId="9" borderId="5" xfId="1" applyFont="1" applyFill="1" applyBorder="1" applyAlignment="1">
      <alignment horizontal="center" vertical="center" wrapText="1"/>
    </xf>
    <xf numFmtId="0" fontId="22" fillId="13" borderId="5" xfId="1" applyFont="1" applyFill="1" applyBorder="1" applyAlignment="1">
      <alignment horizontal="center" vertical="center" wrapText="1"/>
    </xf>
    <xf numFmtId="0" fontId="26" fillId="0" borderId="5" xfId="1" applyFont="1" applyBorder="1" applyAlignment="1">
      <alignment horizontal="center" vertical="center" wrapText="1"/>
    </xf>
    <xf numFmtId="9" fontId="19" fillId="0" borderId="5" xfId="1" applyNumberFormat="1" applyFont="1" applyBorder="1" applyAlignment="1">
      <alignment vertical="center"/>
    </xf>
    <xf numFmtId="0" fontId="3" fillId="12" borderId="40" xfId="1" applyFont="1" applyFill="1" applyBorder="1" applyAlignment="1">
      <alignment horizontal="right" vertical="center" wrapText="1"/>
    </xf>
    <xf numFmtId="0" fontId="21" fillId="0" borderId="0" xfId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8" xfId="0" applyFont="1" applyBorder="1" applyAlignment="1" applyProtection="1">
      <alignment horizontal="justify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165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 wrapText="1"/>
    </xf>
    <xf numFmtId="0" fontId="50" fillId="10" borderId="1" xfId="0" applyFont="1" applyFill="1" applyBorder="1" applyAlignment="1">
      <alignment horizontal="right" vertical="center" wrapText="1"/>
    </xf>
    <xf numFmtId="167" fontId="4" fillId="0" borderId="8" xfId="0" applyNumberFormat="1" applyFont="1" applyBorder="1" applyAlignment="1" applyProtection="1">
      <alignment horizontal="justify" vertical="center"/>
    </xf>
    <xf numFmtId="0" fontId="0" fillId="0" borderId="8" xfId="0" applyFont="1" applyBorder="1" applyAlignment="1" applyProtection="1">
      <alignment horizontal="justify" vertical="center" wrapText="1"/>
    </xf>
    <xf numFmtId="166" fontId="4" fillId="0" borderId="8" xfId="0" applyNumberFormat="1" applyFont="1" applyBorder="1" applyAlignment="1" applyProtection="1">
      <alignment horizontal="justify" vertical="center"/>
    </xf>
    <xf numFmtId="164" fontId="6" fillId="0" borderId="1" xfId="0" applyNumberFormat="1" applyFont="1" applyBorder="1" applyAlignment="1">
      <alignment horizontal="justify" vertical="center"/>
    </xf>
    <xf numFmtId="0" fontId="3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9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horizontal="right" vertical="center" wrapText="1"/>
    </xf>
    <xf numFmtId="164" fontId="8" fillId="0" borderId="5" xfId="0" applyNumberFormat="1" applyFont="1" applyBorder="1" applyAlignment="1">
      <alignment horizontal="right"/>
    </xf>
    <xf numFmtId="164" fontId="8" fillId="4" borderId="0" xfId="0" applyNumberFormat="1" applyFont="1" applyFill="1" applyAlignment="1">
      <alignment horizontal="right"/>
    </xf>
    <xf numFmtId="0" fontId="53" fillId="1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justify" vertical="center" wrapText="1"/>
    </xf>
    <xf numFmtId="166" fontId="4" fillId="0" borderId="8" xfId="0" applyNumberFormat="1" applyFont="1" applyFill="1" applyBorder="1" applyAlignment="1" applyProtection="1">
      <alignment horizontal="justify" vertical="center"/>
    </xf>
    <xf numFmtId="167" fontId="4" fillId="0" borderId="8" xfId="0" applyNumberFormat="1" applyFont="1" applyFill="1" applyBorder="1" applyAlignment="1" applyProtection="1">
      <alignment horizontal="justify" vertical="center"/>
    </xf>
    <xf numFmtId="0" fontId="0" fillId="0" borderId="8" xfId="0" applyFont="1" applyFill="1" applyBorder="1" applyAlignment="1" applyProtection="1">
      <alignment horizontal="justify" vertical="center" wrapText="1"/>
    </xf>
    <xf numFmtId="167" fontId="4" fillId="0" borderId="8" xfId="0" applyNumberFormat="1" applyFont="1" applyFill="1" applyBorder="1" applyAlignment="1" applyProtection="1">
      <alignment horizontal="center" vertical="center"/>
    </xf>
    <xf numFmtId="166" fontId="4" fillId="0" borderId="8" xfId="0" applyNumberFormat="1" applyFont="1" applyFill="1" applyBorder="1" applyAlignment="1" applyProtection="1">
      <alignment horizontal="center" vertical="center"/>
    </xf>
    <xf numFmtId="167" fontId="4" fillId="0" borderId="8" xfId="0" applyNumberFormat="1" applyFont="1" applyFill="1" applyBorder="1" applyAlignment="1" applyProtection="1">
      <alignment vertical="center"/>
    </xf>
    <xf numFmtId="166" fontId="4" fillId="0" borderId="8" xfId="0" applyNumberFormat="1" applyFont="1" applyBorder="1" applyAlignment="1" applyProtection="1">
      <alignment horizontal="center" vertical="center"/>
    </xf>
    <xf numFmtId="167" fontId="4" fillId="0" borderId="8" xfId="0" applyNumberFormat="1" applyFont="1" applyBorder="1" applyAlignment="1" applyProtection="1">
      <alignment vertical="center"/>
    </xf>
    <xf numFmtId="167" fontId="4" fillId="0" borderId="8" xfId="0" applyNumberFormat="1" applyFont="1" applyBorder="1" applyAlignment="1" applyProtection="1">
      <alignment horizontal="center" vertical="center"/>
    </xf>
    <xf numFmtId="167" fontId="4" fillId="0" borderId="51" xfId="0" applyNumberFormat="1" applyFont="1" applyBorder="1" applyAlignment="1" applyProtection="1">
      <alignment horizontal="center" vertical="center"/>
    </xf>
    <xf numFmtId="167" fontId="4" fillId="0" borderId="52" xfId="0" applyNumberFormat="1" applyFont="1" applyBorder="1" applyAlignment="1" applyProtection="1">
      <alignment vertical="center"/>
    </xf>
    <xf numFmtId="167" fontId="4" fillId="0" borderId="51" xfId="0" applyNumberFormat="1" applyFont="1" applyBorder="1" applyAlignment="1" applyProtection="1">
      <alignment horizontal="justify" vertical="center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justify" vertical="center" wrapText="1"/>
    </xf>
    <xf numFmtId="167" fontId="4" fillId="0" borderId="8" xfId="0" applyNumberFormat="1" applyFont="1" applyBorder="1" applyAlignment="1" applyProtection="1">
      <alignment horizontal="justify" vertical="center"/>
    </xf>
    <xf numFmtId="166" fontId="4" fillId="0" borderId="8" xfId="0" applyNumberFormat="1" applyFont="1" applyBorder="1" applyAlignment="1" applyProtection="1">
      <alignment horizontal="justify" vertical="center"/>
    </xf>
    <xf numFmtId="0" fontId="0" fillId="0" borderId="8" xfId="0" applyFont="1" applyBorder="1" applyAlignment="1" applyProtection="1">
      <alignment horizontal="justify" vertical="center" wrapText="1"/>
    </xf>
    <xf numFmtId="0" fontId="0" fillId="0" borderId="0" xfId="0" applyAlignment="1">
      <alignment horizont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 wrapText="1"/>
    </xf>
    <xf numFmtId="164" fontId="6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62" fillId="0" borderId="5" xfId="3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12" borderId="27" xfId="0" applyFont="1" applyFill="1" applyBorder="1"/>
    <xf numFmtId="0" fontId="0" fillId="0" borderId="0" xfId="0" applyAlignment="1">
      <alignment horizontal="center"/>
    </xf>
    <xf numFmtId="167" fontId="4" fillId="0" borderId="8" xfId="0" applyNumberFormat="1" applyFont="1" applyFill="1" applyBorder="1" applyAlignment="1" applyProtection="1">
      <alignment horizontal="right" vertical="center"/>
    </xf>
    <xf numFmtId="0" fontId="21" fillId="12" borderId="5" xfId="1" applyFont="1" applyFill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59" fillId="10" borderId="5" xfId="1" applyFont="1" applyFill="1" applyBorder="1" applyAlignment="1">
      <alignment horizontal="center" vertical="center" wrapText="1"/>
    </xf>
    <xf numFmtId="0" fontId="21" fillId="0" borderId="5" xfId="1" applyFont="1" applyBorder="1" applyAlignment="1">
      <alignment horizontal="center" vertical="center" wrapText="1"/>
    </xf>
    <xf numFmtId="0" fontId="27" fillId="0" borderId="5" xfId="1" applyFont="1" applyBorder="1" applyAlignment="1">
      <alignment horizontal="center" vertical="center" wrapText="1"/>
    </xf>
    <xf numFmtId="0" fontId="44" fillId="0" borderId="0" xfId="0" applyFont="1" applyAlignment="1">
      <alignment horizontal="center"/>
    </xf>
    <xf numFmtId="0" fontId="33" fillId="2" borderId="8" xfId="0" applyFont="1" applyFill="1" applyBorder="1" applyAlignment="1">
      <alignment horizontal="left" vertical="center" wrapText="1"/>
    </xf>
    <xf numFmtId="0" fontId="20" fillId="0" borderId="27" xfId="0" applyFont="1" applyBorder="1" applyAlignment="1">
      <alignment horizontal="left"/>
    </xf>
    <xf numFmtId="0" fontId="20" fillId="0" borderId="26" xfId="0" applyFont="1" applyBorder="1" applyAlignment="1">
      <alignment horizontal="left"/>
    </xf>
    <xf numFmtId="0" fontId="20" fillId="0" borderId="4" xfId="0" applyFont="1" applyBorder="1" applyAlignment="1">
      <alignment horizontal="justify" vertical="center" wrapText="1"/>
    </xf>
    <xf numFmtId="0" fontId="20" fillId="0" borderId="2" xfId="0" applyFont="1" applyBorder="1"/>
    <xf numFmtId="0" fontId="20" fillId="0" borderId="3" xfId="0" applyFont="1" applyBorder="1"/>
    <xf numFmtId="0" fontId="20" fillId="0" borderId="28" xfId="0" applyFont="1" applyBorder="1"/>
    <xf numFmtId="0" fontId="20" fillId="0" borderId="0" xfId="0" applyFont="1" applyAlignment="1">
      <alignment horizontal="center"/>
    </xf>
    <xf numFmtId="0" fontId="20" fillId="0" borderId="29" xfId="0" applyFont="1" applyBorder="1"/>
    <xf numFmtId="0" fontId="20" fillId="0" borderId="12" xfId="0" applyFont="1" applyBorder="1"/>
    <xf numFmtId="0" fontId="20" fillId="0" borderId="13" xfId="0" applyFont="1" applyBorder="1"/>
    <xf numFmtId="0" fontId="20" fillId="0" borderId="14" xfId="0" applyFont="1" applyBorder="1"/>
    <xf numFmtId="0" fontId="20" fillId="0" borderId="6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33" fillId="2" borderId="27" xfId="0" applyFont="1" applyFill="1" applyBorder="1" applyAlignment="1">
      <alignment horizontal="left" vertical="center" wrapText="1"/>
    </xf>
    <xf numFmtId="0" fontId="20" fillId="2" borderId="20" xfId="0" applyFont="1" applyFill="1" applyBorder="1" applyAlignment="1">
      <alignment horizontal="left" vertical="center" wrapText="1"/>
    </xf>
    <xf numFmtId="0" fontId="20" fillId="2" borderId="21" xfId="0" applyFont="1" applyFill="1" applyBorder="1" applyAlignment="1">
      <alignment horizontal="left" vertical="center" wrapText="1"/>
    </xf>
    <xf numFmtId="0" fontId="20" fillId="0" borderId="20" xfId="0" applyFont="1" applyBorder="1" applyAlignment="1">
      <alignment horizontal="justify" vertical="center" wrapText="1"/>
    </xf>
    <xf numFmtId="0" fontId="20" fillId="0" borderId="22" xfId="0" applyFont="1" applyBorder="1" applyAlignment="1">
      <alignment horizontal="justify" vertical="center" wrapText="1"/>
    </xf>
    <xf numFmtId="0" fontId="20" fillId="0" borderId="21" xfId="0" applyFont="1" applyBorder="1" applyAlignment="1">
      <alignment horizontal="justify" vertical="center" wrapText="1"/>
    </xf>
    <xf numFmtId="0" fontId="20" fillId="2" borderId="6" xfId="0" applyFont="1" applyFill="1" applyBorder="1" applyAlignment="1">
      <alignment horizontal="left" vertical="center" wrapText="1"/>
    </xf>
    <xf numFmtId="0" fontId="20" fillId="2" borderId="7" xfId="0" applyFont="1" applyFill="1" applyBorder="1" applyAlignment="1">
      <alignment horizontal="left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5" xfId="0" applyFont="1" applyBorder="1" applyAlignment="1">
      <alignment horizontal="left" vertical="top" wrapText="1"/>
    </xf>
    <xf numFmtId="0" fontId="33" fillId="2" borderId="9" xfId="0" applyFont="1" applyFill="1" applyBorder="1" applyAlignment="1">
      <alignment horizontal="left" vertical="center" wrapText="1"/>
    </xf>
    <xf numFmtId="0" fontId="33" fillId="2" borderId="10" xfId="0" applyFont="1" applyFill="1" applyBorder="1" applyAlignment="1">
      <alignment horizontal="left" vertical="center" wrapText="1"/>
    </xf>
    <xf numFmtId="0" fontId="33" fillId="2" borderId="15" xfId="0" applyFont="1" applyFill="1" applyBorder="1" applyAlignment="1">
      <alignment horizontal="left" vertical="center" wrapText="1"/>
    </xf>
    <xf numFmtId="0" fontId="20" fillId="0" borderId="6" xfId="0" applyFont="1" applyBorder="1" applyAlignment="1">
      <alignment horizontal="justify" vertical="center" wrapText="1"/>
    </xf>
    <xf numFmtId="0" fontId="20" fillId="0" borderId="19" xfId="0" applyFont="1" applyBorder="1" applyAlignment="1">
      <alignment horizontal="justify" vertical="center" wrapText="1"/>
    </xf>
    <xf numFmtId="0" fontId="20" fillId="0" borderId="7" xfId="0" applyFont="1" applyBorder="1" applyAlignment="1">
      <alignment horizontal="justify" vertical="center" wrapText="1"/>
    </xf>
    <xf numFmtId="0" fontId="20" fillId="2" borderId="9" xfId="0" applyFont="1" applyFill="1" applyBorder="1" applyAlignment="1">
      <alignment horizontal="left" vertical="center" wrapText="1"/>
    </xf>
    <xf numFmtId="0" fontId="20" fillId="2" borderId="15" xfId="0" applyFont="1" applyFill="1" applyBorder="1" applyAlignment="1">
      <alignment horizontal="left" vertical="center" wrapText="1"/>
    </xf>
    <xf numFmtId="0" fontId="34" fillId="0" borderId="9" xfId="0" applyFont="1" applyBorder="1" applyAlignment="1">
      <alignment horizontal="justify" vertical="center" wrapText="1"/>
    </xf>
    <xf numFmtId="0" fontId="34" fillId="0" borderId="10" xfId="0" applyFont="1" applyBorder="1" applyAlignment="1">
      <alignment horizontal="justify" vertical="center" wrapText="1"/>
    </xf>
    <xf numFmtId="0" fontId="34" fillId="0" borderId="15" xfId="0" applyFont="1" applyBorder="1" applyAlignment="1">
      <alignment horizontal="justify" vertical="center" wrapText="1"/>
    </xf>
    <xf numFmtId="0" fontId="20" fillId="0" borderId="21" xfId="0" applyFont="1" applyBorder="1"/>
    <xf numFmtId="0" fontId="64" fillId="0" borderId="20" xfId="0" applyFont="1" applyBorder="1" applyAlignment="1">
      <alignment horizontal="justify" vertical="center" wrapText="1"/>
    </xf>
    <xf numFmtId="0" fontId="64" fillId="0" borderId="22" xfId="0" applyFont="1" applyBorder="1"/>
    <xf numFmtId="0" fontId="64" fillId="0" borderId="21" xfId="0" applyFont="1" applyBorder="1"/>
    <xf numFmtId="0" fontId="20" fillId="2" borderId="23" xfId="0" applyFont="1" applyFill="1" applyBorder="1" applyAlignment="1">
      <alignment horizontal="left" vertical="center" wrapText="1"/>
    </xf>
    <xf numFmtId="0" fontId="20" fillId="0" borderId="25" xfId="0" applyFont="1" applyBorder="1"/>
    <xf numFmtId="0" fontId="46" fillId="0" borderId="23" xfId="0" applyFont="1" applyBorder="1" applyAlignment="1">
      <alignment horizontal="justify" vertical="center" wrapText="1"/>
    </xf>
    <xf numFmtId="0" fontId="46" fillId="0" borderId="24" xfId="0" applyFont="1" applyBorder="1"/>
    <xf numFmtId="0" fontId="46" fillId="0" borderId="25" xfId="0" applyFont="1" applyBorder="1"/>
    <xf numFmtId="0" fontId="33" fillId="0" borderId="27" xfId="0" applyFont="1" applyBorder="1" applyAlignment="1">
      <alignment horizontal="left"/>
    </xf>
    <xf numFmtId="0" fontId="33" fillId="0" borderId="26" xfId="0" applyFont="1" applyBorder="1" applyAlignment="1">
      <alignment horizontal="left"/>
    </xf>
    <xf numFmtId="0" fontId="46" fillId="0" borderId="20" xfId="0" applyFont="1" applyBorder="1" applyAlignment="1">
      <alignment horizontal="justify" vertical="center" wrapText="1"/>
    </xf>
    <xf numFmtId="0" fontId="46" fillId="0" borderId="22" xfId="0" applyFont="1" applyBorder="1"/>
    <xf numFmtId="0" fontId="46" fillId="0" borderId="21" xfId="0" applyFont="1" applyBorder="1"/>
    <xf numFmtId="0" fontId="20" fillId="0" borderId="7" xfId="0" applyFont="1" applyBorder="1"/>
    <xf numFmtId="0" fontId="46" fillId="0" borderId="6" xfId="0" applyFont="1" applyBorder="1" applyAlignment="1">
      <alignment horizontal="justify" vertical="center" wrapText="1"/>
    </xf>
    <xf numFmtId="0" fontId="46" fillId="0" borderId="19" xfId="0" applyFont="1" applyBorder="1"/>
    <xf numFmtId="0" fontId="46" fillId="0" borderId="7" xfId="0" applyFont="1" applyBorder="1"/>
    <xf numFmtId="0" fontId="46" fillId="0" borderId="6" xfId="0" applyFont="1" applyBorder="1" applyAlignment="1">
      <alignment horizontal="center" vertical="center" wrapText="1"/>
    </xf>
    <xf numFmtId="0" fontId="46" fillId="0" borderId="19" xfId="0" applyFont="1" applyBorder="1" applyAlignment="1">
      <alignment horizontal="center" vertical="center" wrapText="1"/>
    </xf>
    <xf numFmtId="0" fontId="46" fillId="0" borderId="7" xfId="0" applyFont="1" applyBorder="1" applyAlignment="1">
      <alignment horizontal="center" vertical="center" wrapText="1"/>
    </xf>
    <xf numFmtId="0" fontId="31" fillId="6" borderId="9" xfId="0" applyFont="1" applyFill="1" applyBorder="1" applyAlignment="1">
      <alignment horizontal="center"/>
    </xf>
    <xf numFmtId="0" fontId="26" fillId="6" borderId="10" xfId="0" applyFont="1" applyFill="1" applyBorder="1"/>
    <xf numFmtId="0" fontId="26" fillId="6" borderId="15" xfId="0" applyFont="1" applyFill="1" applyBorder="1"/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left" vertical="center" wrapText="1"/>
    </xf>
    <xf numFmtId="0" fontId="20" fillId="2" borderId="20" xfId="0" applyFont="1" applyFill="1" applyBorder="1" applyAlignment="1">
      <alignment vertical="center" wrapText="1"/>
    </xf>
    <xf numFmtId="0" fontId="20" fillId="2" borderId="21" xfId="0" applyFont="1" applyFill="1" applyBorder="1" applyAlignment="1">
      <alignment vertical="center" wrapText="1"/>
    </xf>
    <xf numFmtId="0" fontId="63" fillId="0" borderId="53" xfId="0" applyFont="1" applyBorder="1" applyAlignment="1">
      <alignment horizontal="center" wrapText="1"/>
    </xf>
    <xf numFmtId="0" fontId="11" fillId="0" borderId="5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9" fillId="0" borderId="0" xfId="0" applyFont="1" applyAlignment="1">
      <alignment horizontal="right" vertical="center"/>
    </xf>
    <xf numFmtId="0" fontId="32" fillId="3" borderId="9" xfId="0" applyFont="1" applyFill="1" applyBorder="1" applyAlignment="1">
      <alignment horizontal="left"/>
    </xf>
    <xf numFmtId="0" fontId="20" fillId="0" borderId="10" xfId="0" applyFont="1" applyBorder="1"/>
    <xf numFmtId="0" fontId="20" fillId="2" borderId="9" xfId="0" applyFont="1" applyFill="1" applyBorder="1" applyAlignment="1">
      <alignment horizontal="right" vertical="center" wrapText="1"/>
    </xf>
    <xf numFmtId="0" fontId="20" fillId="0" borderId="15" xfId="0" applyFont="1" applyBorder="1" applyAlignment="1">
      <alignment vertical="center"/>
    </xf>
    <xf numFmtId="0" fontId="20" fillId="0" borderId="9" xfId="0" applyFont="1" applyBorder="1" applyAlignment="1">
      <alignment horizontal="justify" wrapText="1"/>
    </xf>
    <xf numFmtId="0" fontId="20" fillId="0" borderId="15" xfId="0" applyFont="1" applyBorder="1"/>
    <xf numFmtId="0" fontId="33" fillId="4" borderId="1" xfId="0" applyFont="1" applyFill="1" applyBorder="1" applyAlignment="1">
      <alignment horizontal="center" vertical="center"/>
    </xf>
    <xf numFmtId="0" fontId="32" fillId="3" borderId="9" xfId="0" applyFont="1" applyFill="1" applyBorder="1" applyAlignment="1">
      <alignment horizontal="center"/>
    </xf>
    <xf numFmtId="0" fontId="32" fillId="3" borderId="10" xfId="0" applyFont="1" applyFill="1" applyBorder="1" applyAlignment="1">
      <alignment horizontal="center"/>
    </xf>
    <xf numFmtId="0" fontId="32" fillId="3" borderId="11" xfId="0" applyFont="1" applyFill="1" applyBorder="1" applyAlignment="1">
      <alignment horizontal="center"/>
    </xf>
    <xf numFmtId="0" fontId="32" fillId="3" borderId="4" xfId="0" applyFont="1" applyFill="1" applyBorder="1" applyAlignment="1">
      <alignment horizontal="center" vertical="center" wrapText="1"/>
    </xf>
    <xf numFmtId="0" fontId="32" fillId="3" borderId="2" xfId="0" applyFont="1" applyFill="1" applyBorder="1" applyAlignment="1">
      <alignment horizontal="center" vertical="center" wrapText="1"/>
    </xf>
    <xf numFmtId="0" fontId="32" fillId="3" borderId="3" xfId="0" applyFont="1" applyFill="1" applyBorder="1" applyAlignment="1">
      <alignment horizontal="center" vertical="center" wrapText="1"/>
    </xf>
    <xf numFmtId="0" fontId="32" fillId="3" borderId="12" xfId="0" applyFont="1" applyFill="1" applyBorder="1" applyAlignment="1">
      <alignment horizontal="center" vertical="center" wrapText="1"/>
    </xf>
    <xf numFmtId="0" fontId="32" fillId="3" borderId="13" xfId="0" applyFont="1" applyFill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 wrapText="1"/>
    </xf>
    <xf numFmtId="0" fontId="30" fillId="7" borderId="9" xfId="0" applyFont="1" applyFill="1" applyBorder="1" applyAlignment="1">
      <alignment horizontal="left"/>
    </xf>
    <xf numFmtId="0" fontId="20" fillId="7" borderId="10" xfId="0" applyFont="1" applyFill="1" applyBorder="1" applyAlignment="1">
      <alignment horizontal="left"/>
    </xf>
    <xf numFmtId="0" fontId="20" fillId="7" borderId="15" xfId="0" applyFont="1" applyFill="1" applyBorder="1" applyAlignment="1">
      <alignment horizontal="left"/>
    </xf>
    <xf numFmtId="0" fontId="20" fillId="2" borderId="10" xfId="0" applyFont="1" applyFill="1" applyBorder="1" applyAlignment="1">
      <alignment horizontal="right" vertical="center" wrapText="1"/>
    </xf>
    <xf numFmtId="0" fontId="20" fillId="0" borderId="16" xfId="0" applyFont="1" applyBorder="1" applyAlignment="1">
      <alignment horizontal="center" wrapText="1"/>
    </xf>
    <xf numFmtId="0" fontId="20" fillId="0" borderId="17" xfId="0" applyFont="1" applyBorder="1" applyAlignment="1">
      <alignment horizontal="center" wrapText="1"/>
    </xf>
    <xf numFmtId="0" fontId="20" fillId="0" borderId="18" xfId="0" applyFont="1" applyBorder="1" applyAlignment="1">
      <alignment horizontal="center" wrapText="1"/>
    </xf>
    <xf numFmtId="0" fontId="43" fillId="10" borderId="9" xfId="0" applyFont="1" applyFill="1" applyBorder="1" applyAlignment="1">
      <alignment horizontal="center" vertical="center"/>
    </xf>
    <xf numFmtId="0" fontId="43" fillId="10" borderId="10" xfId="0" applyFont="1" applyFill="1" applyBorder="1" applyAlignment="1">
      <alignment horizontal="center" vertical="center"/>
    </xf>
    <xf numFmtId="0" fontId="43" fillId="10" borderId="15" xfId="0" applyFont="1" applyFill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43" fillId="10" borderId="11" xfId="0" applyFont="1" applyFill="1" applyBorder="1" applyAlignment="1">
      <alignment horizontal="center" vertical="center"/>
    </xf>
    <xf numFmtId="0" fontId="35" fillId="10" borderId="8" xfId="0" applyFont="1" applyFill="1" applyBorder="1" applyAlignment="1">
      <alignment horizontal="center" vertical="center"/>
    </xf>
    <xf numFmtId="0" fontId="39" fillId="10" borderId="27" xfId="0" applyFont="1" applyFill="1" applyBorder="1" applyAlignment="1">
      <alignment horizontal="center"/>
    </xf>
    <xf numFmtId="0" fontId="39" fillId="10" borderId="26" xfId="0" applyFont="1" applyFill="1" applyBorder="1" applyAlignment="1">
      <alignment horizontal="center"/>
    </xf>
    <xf numFmtId="0" fontId="20" fillId="11" borderId="4" xfId="0" applyFont="1" applyFill="1" applyBorder="1" applyAlignment="1">
      <alignment horizontal="justify" vertical="center" wrapText="1"/>
    </xf>
    <xf numFmtId="0" fontId="20" fillId="11" borderId="3" xfId="0" applyFont="1" applyFill="1" applyBorder="1"/>
    <xf numFmtId="0" fontId="20" fillId="11" borderId="28" xfId="0" applyFont="1" applyFill="1" applyBorder="1"/>
    <xf numFmtId="0" fontId="20" fillId="11" borderId="29" xfId="0" applyFont="1" applyFill="1" applyBorder="1"/>
    <xf numFmtId="0" fontId="20" fillId="11" borderId="12" xfId="0" applyFont="1" applyFill="1" applyBorder="1"/>
    <xf numFmtId="0" fontId="20" fillId="11" borderId="14" xfId="0" applyFont="1" applyFill="1" applyBorder="1"/>
    <xf numFmtId="0" fontId="36" fillId="0" borderId="0" xfId="0" applyFont="1" applyAlignment="1">
      <alignment horizontal="right" vertical="center"/>
    </xf>
    <xf numFmtId="0" fontId="37" fillId="0" borderId="0" xfId="0" applyFont="1" applyAlignment="1">
      <alignment horizontal="right"/>
    </xf>
    <xf numFmtId="0" fontId="41" fillId="10" borderId="4" xfId="0" applyFont="1" applyFill="1" applyBorder="1" applyAlignment="1">
      <alignment horizontal="center" vertical="center"/>
    </xf>
    <xf numFmtId="0" fontId="42" fillId="10" borderId="2" xfId="0" applyFont="1" applyFill="1" applyBorder="1" applyAlignment="1">
      <alignment vertical="center"/>
    </xf>
    <xf numFmtId="0" fontId="42" fillId="10" borderId="3" xfId="0" applyFont="1" applyFill="1" applyBorder="1" applyAlignment="1">
      <alignment vertical="center"/>
    </xf>
    <xf numFmtId="0" fontId="32" fillId="11" borderId="5" xfId="0" applyFont="1" applyFill="1" applyBorder="1" applyAlignment="1">
      <alignment horizontal="center" vertical="center"/>
    </xf>
    <xf numFmtId="0" fontId="20" fillId="11" borderId="5" xfId="0" applyFont="1" applyFill="1" applyBorder="1" applyAlignment="1">
      <alignment horizontal="center"/>
    </xf>
    <xf numFmtId="0" fontId="43" fillId="10" borderId="0" xfId="0" applyFont="1" applyFill="1" applyAlignment="1">
      <alignment horizontal="center" vertical="center" wrapText="1"/>
    </xf>
    <xf numFmtId="0" fontId="20" fillId="11" borderId="3" xfId="0" applyFont="1" applyFill="1" applyBorder="1" applyAlignment="1">
      <alignment horizontal="justify" vertical="center" wrapText="1"/>
    </xf>
    <xf numFmtId="0" fontId="20" fillId="11" borderId="28" xfId="0" applyFont="1" applyFill="1" applyBorder="1" applyAlignment="1">
      <alignment horizontal="justify" vertical="center" wrapText="1"/>
    </xf>
    <xf numFmtId="0" fontId="20" fillId="11" borderId="29" xfId="0" applyFont="1" applyFill="1" applyBorder="1" applyAlignment="1">
      <alignment horizontal="justify" vertical="center" wrapText="1"/>
    </xf>
    <xf numFmtId="0" fontId="20" fillId="11" borderId="12" xfId="0" applyFont="1" applyFill="1" applyBorder="1" applyAlignment="1">
      <alignment horizontal="justify" vertical="center" wrapText="1"/>
    </xf>
    <xf numFmtId="0" fontId="20" fillId="11" borderId="14" xfId="0" applyFont="1" applyFill="1" applyBorder="1" applyAlignment="1">
      <alignment horizontal="justify" vertical="center" wrapText="1"/>
    </xf>
    <xf numFmtId="0" fontId="20" fillId="12" borderId="4" xfId="0" applyFont="1" applyFill="1" applyBorder="1" applyAlignment="1">
      <alignment horizontal="justify" vertical="center" wrapText="1"/>
    </xf>
    <xf numFmtId="0" fontId="20" fillId="12" borderId="2" xfId="0" applyFont="1" applyFill="1" applyBorder="1"/>
    <xf numFmtId="0" fontId="20" fillId="12" borderId="3" xfId="0" applyFont="1" applyFill="1" applyBorder="1"/>
    <xf numFmtId="0" fontId="20" fillId="12" borderId="28" xfId="0" applyFont="1" applyFill="1" applyBorder="1"/>
    <xf numFmtId="0" fontId="20" fillId="12" borderId="0" xfId="0" applyFont="1" applyFill="1" applyAlignment="1">
      <alignment horizontal="center"/>
    </xf>
    <xf numFmtId="0" fontId="20" fillId="12" borderId="29" xfId="0" applyFont="1" applyFill="1" applyBorder="1"/>
    <xf numFmtId="0" fontId="20" fillId="12" borderId="12" xfId="0" applyFont="1" applyFill="1" applyBorder="1"/>
    <xf numFmtId="0" fontId="20" fillId="12" borderId="13" xfId="0" applyFont="1" applyFill="1" applyBorder="1"/>
    <xf numFmtId="0" fontId="20" fillId="12" borderId="14" xfId="0" applyFont="1" applyFill="1" applyBorder="1"/>
    <xf numFmtId="0" fontId="47" fillId="10" borderId="8" xfId="0" applyFont="1" applyFill="1" applyBorder="1" applyAlignment="1">
      <alignment horizontal="center" vertical="center"/>
    </xf>
    <xf numFmtId="0" fontId="48" fillId="10" borderId="27" xfId="0" applyFont="1" applyFill="1" applyBorder="1" applyAlignment="1">
      <alignment horizontal="center"/>
    </xf>
    <xf numFmtId="0" fontId="48" fillId="10" borderId="26" xfId="0" applyFont="1" applyFill="1" applyBorder="1" applyAlignment="1">
      <alignment horizontal="center"/>
    </xf>
    <xf numFmtId="0" fontId="41" fillId="10" borderId="9" xfId="0" applyFont="1" applyFill="1" applyBorder="1" applyAlignment="1">
      <alignment horizontal="center" vertical="center"/>
    </xf>
    <xf numFmtId="0" fontId="42" fillId="10" borderId="10" xfId="0" applyFont="1" applyFill="1" applyBorder="1" applyAlignment="1">
      <alignment vertical="center"/>
    </xf>
    <xf numFmtId="0" fontId="42" fillId="10" borderId="15" xfId="0" applyFont="1" applyFill="1" applyBorder="1" applyAlignment="1">
      <alignment vertical="center"/>
    </xf>
    <xf numFmtId="0" fontId="46" fillId="11" borderId="4" xfId="0" applyFont="1" applyFill="1" applyBorder="1" applyAlignment="1">
      <alignment horizontal="justify" vertical="center" wrapText="1"/>
    </xf>
    <xf numFmtId="0" fontId="46" fillId="11" borderId="3" xfId="0" applyFont="1" applyFill="1" applyBorder="1"/>
    <xf numFmtId="0" fontId="46" fillId="11" borderId="28" xfId="0" applyFont="1" applyFill="1" applyBorder="1"/>
    <xf numFmtId="0" fontId="46" fillId="11" borderId="29" xfId="0" applyFont="1" applyFill="1" applyBorder="1"/>
    <xf numFmtId="0" fontId="46" fillId="11" borderId="12" xfId="0" applyFont="1" applyFill="1" applyBorder="1"/>
    <xf numFmtId="0" fontId="46" fillId="11" borderId="14" xfId="0" applyFont="1" applyFill="1" applyBorder="1"/>
    <xf numFmtId="0" fontId="47" fillId="10" borderId="0" xfId="0" applyFont="1" applyFill="1" applyAlignment="1">
      <alignment horizontal="center" vertical="center" wrapText="1"/>
    </xf>
    <xf numFmtId="0" fontId="49" fillId="10" borderId="8" xfId="0" applyFont="1" applyFill="1" applyBorder="1" applyAlignment="1">
      <alignment horizontal="center" vertical="center" wrapText="1"/>
    </xf>
    <xf numFmtId="0" fontId="39" fillId="10" borderId="27" xfId="0" applyFont="1" applyFill="1" applyBorder="1"/>
    <xf numFmtId="0" fontId="39" fillId="10" borderId="26" xfId="0" applyFont="1" applyFill="1" applyBorder="1"/>
    <xf numFmtId="0" fontId="20" fillId="12" borderId="8" xfId="0" applyFont="1" applyFill="1" applyBorder="1" applyAlignment="1">
      <alignment horizontal="center" vertical="center" wrapText="1"/>
    </xf>
    <xf numFmtId="0" fontId="20" fillId="12" borderId="27" xfId="0" applyFont="1" applyFill="1" applyBorder="1"/>
    <xf numFmtId="0" fontId="20" fillId="12" borderId="26" xfId="0" applyFont="1" applyFill="1" applyBorder="1"/>
    <xf numFmtId="0" fontId="20" fillId="0" borderId="4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33" fillId="11" borderId="4" xfId="0" applyFont="1" applyFill="1" applyBorder="1" applyAlignment="1">
      <alignment horizontal="justify" vertical="center" wrapText="1"/>
    </xf>
    <xf numFmtId="0" fontId="40" fillId="0" borderId="0" xfId="0" applyFont="1" applyAlignment="1">
      <alignment horizontal="right"/>
    </xf>
    <xf numFmtId="0" fontId="31" fillId="10" borderId="9" xfId="0" applyFont="1" applyFill="1" applyBorder="1" applyAlignment="1">
      <alignment horizontal="center" vertical="center"/>
    </xf>
    <xf numFmtId="0" fontId="26" fillId="10" borderId="10" xfId="0" applyFont="1" applyFill="1" applyBorder="1" applyAlignment="1">
      <alignment vertical="center"/>
    </xf>
    <xf numFmtId="0" fontId="26" fillId="10" borderId="15" xfId="0" applyFont="1" applyFill="1" applyBorder="1" applyAlignment="1">
      <alignment vertical="center"/>
    </xf>
    <xf numFmtId="0" fontId="44" fillId="11" borderId="1" xfId="0" applyFont="1" applyFill="1" applyBorder="1" applyAlignment="1">
      <alignment horizontal="center" vertical="center"/>
    </xf>
    <xf numFmtId="0" fontId="44" fillId="11" borderId="9" xfId="0" applyFont="1" applyFill="1" applyBorder="1" applyAlignment="1">
      <alignment horizontal="center" vertical="center"/>
    </xf>
    <xf numFmtId="0" fontId="20" fillId="11" borderId="10" xfId="0" applyFont="1" applyFill="1" applyBorder="1"/>
    <xf numFmtId="0" fontId="20" fillId="11" borderId="15" xfId="0" applyFont="1" applyFill="1" applyBorder="1"/>
    <xf numFmtId="0" fontId="49" fillId="10" borderId="27" xfId="0" applyFont="1" applyFill="1" applyBorder="1" applyAlignment="1">
      <alignment horizontal="center" vertical="center" wrapText="1"/>
    </xf>
    <xf numFmtId="0" fontId="49" fillId="10" borderId="26" xfId="0" applyFont="1" applyFill="1" applyBorder="1" applyAlignment="1">
      <alignment horizontal="center" vertical="center" wrapText="1"/>
    </xf>
    <xf numFmtId="0" fontId="20" fillId="12" borderId="8" xfId="0" applyFont="1" applyFill="1" applyBorder="1" applyAlignment="1">
      <alignment horizontal="center" vertical="center"/>
    </xf>
    <xf numFmtId="0" fontId="20" fillId="12" borderId="27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wrapText="1"/>
    </xf>
    <xf numFmtId="0" fontId="20" fillId="0" borderId="2" xfId="0" applyFont="1" applyBorder="1" applyAlignment="1">
      <alignment horizontal="center" wrapText="1"/>
    </xf>
    <xf numFmtId="0" fontId="20" fillId="0" borderId="3" xfId="0" applyFont="1" applyBorder="1" applyAlignment="1">
      <alignment horizontal="center" wrapText="1"/>
    </xf>
    <xf numFmtId="0" fontId="20" fillId="0" borderId="28" xfId="0" applyFont="1" applyBorder="1" applyAlignment="1">
      <alignment horizontal="center" wrapText="1"/>
    </xf>
    <xf numFmtId="0" fontId="20" fillId="0" borderId="0" xfId="0" applyFont="1" applyBorder="1" applyAlignment="1">
      <alignment horizontal="center" wrapText="1"/>
    </xf>
    <xf numFmtId="0" fontId="20" fillId="0" borderId="29" xfId="0" applyFont="1" applyBorder="1" applyAlignment="1">
      <alignment horizontal="center" wrapText="1"/>
    </xf>
    <xf numFmtId="0" fontId="20" fillId="0" borderId="12" xfId="0" applyFont="1" applyBorder="1" applyAlignment="1">
      <alignment horizontal="center" wrapText="1"/>
    </xf>
    <xf numFmtId="0" fontId="20" fillId="0" borderId="13" xfId="0" applyFont="1" applyBorder="1" applyAlignment="1">
      <alignment horizontal="center" wrapText="1"/>
    </xf>
    <xf numFmtId="0" fontId="20" fillId="0" borderId="14" xfId="0" applyFont="1" applyBorder="1" applyAlignment="1">
      <alignment horizont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50" fillId="10" borderId="9" xfId="1" applyFont="1" applyFill="1" applyBorder="1" applyAlignment="1">
      <alignment horizontal="center" vertical="center"/>
    </xf>
    <xf numFmtId="0" fontId="50" fillId="10" borderId="10" xfId="1" applyFont="1" applyFill="1" applyBorder="1" applyAlignment="1">
      <alignment horizontal="center" vertical="center"/>
    </xf>
    <xf numFmtId="0" fontId="23" fillId="0" borderId="5" xfId="1" applyFont="1" applyBorder="1" applyAlignment="1">
      <alignment horizontal="center" vertical="center" wrapText="1"/>
    </xf>
    <xf numFmtId="14" fontId="23" fillId="0" borderId="41" xfId="1" applyNumberFormat="1" applyFont="1" applyBorder="1" applyAlignment="1">
      <alignment horizontal="center" vertical="center" wrapText="1"/>
    </xf>
    <xf numFmtId="0" fontId="3" fillId="12" borderId="42" xfId="1" applyFont="1" applyFill="1" applyBorder="1" applyAlignment="1">
      <alignment horizontal="right" vertical="center" wrapText="1"/>
    </xf>
    <xf numFmtId="0" fontId="3" fillId="12" borderId="43" xfId="1" applyFont="1" applyFill="1" applyBorder="1" applyAlignment="1">
      <alignment horizontal="right" vertical="center" wrapText="1"/>
    </xf>
    <xf numFmtId="14" fontId="23" fillId="0" borderId="5" xfId="1" applyNumberFormat="1" applyFont="1" applyBorder="1" applyAlignment="1">
      <alignment horizontal="center" vertical="center" wrapText="1"/>
    </xf>
    <xf numFmtId="0" fontId="21" fillId="12" borderId="5" xfId="1" applyFont="1" applyFill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21" fillId="0" borderId="5" xfId="1" applyFont="1" applyBorder="1" applyAlignment="1">
      <alignment horizontal="left" vertical="center" wrapText="1"/>
    </xf>
    <xf numFmtId="0" fontId="4" fillId="0" borderId="5" xfId="1" applyBorder="1" applyAlignment="1">
      <alignment horizontal="left" vertical="center" wrapText="1"/>
    </xf>
    <xf numFmtId="0" fontId="60" fillId="10" borderId="31" xfId="1" applyFont="1" applyFill="1" applyBorder="1" applyAlignment="1">
      <alignment horizontal="right" vertical="center" wrapText="1"/>
    </xf>
    <xf numFmtId="0" fontId="60" fillId="10" borderId="32" xfId="1" applyFont="1" applyFill="1" applyBorder="1" applyAlignment="1">
      <alignment horizontal="right" vertical="center" wrapText="1"/>
    </xf>
    <xf numFmtId="0" fontId="15" fillId="0" borderId="16" xfId="1" applyFont="1" applyBorder="1" applyAlignment="1">
      <alignment horizontal="center" vertical="center" wrapText="1"/>
    </xf>
    <xf numFmtId="0" fontId="15" fillId="0" borderId="17" xfId="1" applyFont="1" applyBorder="1" applyAlignment="1">
      <alignment horizontal="center" vertical="center" wrapText="1"/>
    </xf>
    <xf numFmtId="0" fontId="15" fillId="0" borderId="18" xfId="1" applyFont="1" applyBorder="1" applyAlignment="1">
      <alignment horizontal="center" vertical="center" wrapText="1"/>
    </xf>
    <xf numFmtId="0" fontId="3" fillId="12" borderId="33" xfId="1" applyFont="1" applyFill="1" applyBorder="1" applyAlignment="1">
      <alignment horizontal="right" vertical="center" wrapText="1"/>
    </xf>
    <xf numFmtId="0" fontId="3" fillId="12" borderId="34" xfId="1" applyFont="1" applyFill="1" applyBorder="1" applyAlignment="1">
      <alignment horizontal="right" vertical="center" wrapText="1"/>
    </xf>
    <xf numFmtId="0" fontId="3" fillId="12" borderId="37" xfId="1" applyFont="1" applyFill="1" applyBorder="1" applyAlignment="1">
      <alignment horizontal="right" vertical="center" wrapText="1"/>
    </xf>
    <xf numFmtId="0" fontId="3" fillId="12" borderId="38" xfId="1" applyFont="1" applyFill="1" applyBorder="1" applyAlignment="1">
      <alignment horizontal="right" vertical="center" wrapText="1"/>
    </xf>
    <xf numFmtId="0" fontId="22" fillId="0" borderId="5" xfId="1" applyFont="1" applyBorder="1" applyAlignment="1">
      <alignment horizontal="center" vertical="center" wrapText="1"/>
    </xf>
    <xf numFmtId="0" fontId="22" fillId="0" borderId="5" xfId="1" applyFont="1" applyBorder="1" applyAlignment="1">
      <alignment horizontal="center" vertical="center"/>
    </xf>
    <xf numFmtId="0" fontId="25" fillId="0" borderId="5" xfId="1" applyFont="1" applyBorder="1" applyAlignment="1">
      <alignment horizontal="center" vertical="center" wrapText="1"/>
    </xf>
    <xf numFmtId="0" fontId="3" fillId="11" borderId="35" xfId="1" applyFont="1" applyFill="1" applyBorder="1" applyAlignment="1">
      <alignment horizontal="right" vertical="center" wrapText="1"/>
    </xf>
    <xf numFmtId="0" fontId="3" fillId="11" borderId="36" xfId="1" applyFont="1" applyFill="1" applyBorder="1" applyAlignment="1">
      <alignment horizontal="right" vertical="center" wrapText="1"/>
    </xf>
    <xf numFmtId="0" fontId="3" fillId="11" borderId="39" xfId="1" applyFont="1" applyFill="1" applyBorder="1" applyAlignment="1">
      <alignment horizontal="right" vertical="center" wrapText="1"/>
    </xf>
    <xf numFmtId="0" fontId="59" fillId="10" borderId="5" xfId="1" applyFont="1" applyFill="1" applyBorder="1" applyAlignment="1">
      <alignment horizontal="center" vertical="center" wrapText="1"/>
    </xf>
    <xf numFmtId="0" fontId="21" fillId="0" borderId="5" xfId="1" applyFont="1" applyBorder="1" applyAlignment="1">
      <alignment horizontal="center" vertical="center" wrapText="1"/>
    </xf>
    <xf numFmtId="0" fontId="3" fillId="11" borderId="33" xfId="1" applyFont="1" applyFill="1" applyBorder="1" applyAlignment="1">
      <alignment horizontal="right" vertical="center" wrapText="1"/>
    </xf>
    <xf numFmtId="0" fontId="3" fillId="11" borderId="34" xfId="1" applyFont="1" applyFill="1" applyBorder="1" applyAlignment="1">
      <alignment horizontal="right" vertical="center" wrapText="1"/>
    </xf>
    <xf numFmtId="0" fontId="27" fillId="0" borderId="5" xfId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/>
    </xf>
    <xf numFmtId="0" fontId="3" fillId="11" borderId="16" xfId="1" applyFont="1" applyFill="1" applyBorder="1" applyAlignment="1">
      <alignment horizontal="right" vertical="center" wrapText="1"/>
    </xf>
    <xf numFmtId="0" fontId="3" fillId="11" borderId="18" xfId="1" applyFont="1" applyFill="1" applyBorder="1" applyAlignment="1">
      <alignment horizontal="right" vertical="center" wrapText="1"/>
    </xf>
    <xf numFmtId="0" fontId="20" fillId="0" borderId="16" xfId="1" applyFont="1" applyBorder="1" applyAlignment="1">
      <alignment horizontal="left" vertical="center"/>
    </xf>
    <xf numFmtId="0" fontId="20" fillId="0" borderId="17" xfId="1" applyFont="1" applyBorder="1" applyAlignment="1">
      <alignment horizontal="left" vertical="center"/>
    </xf>
    <xf numFmtId="0" fontId="20" fillId="0" borderId="18" xfId="1" applyFont="1" applyBorder="1" applyAlignment="1">
      <alignment horizontal="left" vertical="center"/>
    </xf>
    <xf numFmtId="0" fontId="16" fillId="0" borderId="0" xfId="1" applyFont="1" applyAlignment="1">
      <alignment horizontal="center" vertical="center"/>
    </xf>
    <xf numFmtId="0" fontId="50" fillId="10" borderId="11" xfId="1" applyFont="1" applyFill="1" applyBorder="1" applyAlignment="1">
      <alignment horizontal="center" vertical="center"/>
    </xf>
    <xf numFmtId="0" fontId="18" fillId="0" borderId="5" xfId="1" applyFont="1" applyBorder="1" applyAlignment="1">
      <alignment vertical="center" wrapText="1"/>
    </xf>
    <xf numFmtId="0" fontId="17" fillId="0" borderId="5" xfId="1" applyFont="1" applyBorder="1" applyAlignment="1">
      <alignment horizontal="left" vertical="center"/>
    </xf>
    <xf numFmtId="0" fontId="4" fillId="0" borderId="8" xfId="0" applyFont="1" applyBorder="1" applyAlignment="1" applyProtection="1">
      <alignment horizontal="justify" vertical="center" wrapText="1"/>
    </xf>
    <xf numFmtId="0" fontId="0" fillId="0" borderId="27" xfId="0" applyFont="1" applyBorder="1" applyAlignment="1" applyProtection="1">
      <alignment horizontal="center"/>
    </xf>
    <xf numFmtId="0" fontId="0" fillId="0" borderId="26" xfId="0" applyFont="1" applyBorder="1" applyAlignment="1" applyProtection="1">
      <alignment horizontal="center"/>
    </xf>
    <xf numFmtId="167" fontId="4" fillId="0" borderId="8" xfId="0" applyNumberFormat="1" applyFont="1" applyBorder="1" applyAlignment="1" applyProtection="1">
      <alignment horizontal="justify" vertical="center"/>
    </xf>
    <xf numFmtId="0" fontId="4" fillId="0" borderId="27" xfId="0" applyFont="1" applyBorder="1" applyAlignment="1" applyProtection="1">
      <alignment horizontal="justify" vertical="center" wrapText="1"/>
    </xf>
    <xf numFmtId="0" fontId="4" fillId="0" borderId="26" xfId="0" applyFont="1" applyBorder="1" applyAlignment="1" applyProtection="1">
      <alignment horizontal="justify" vertical="center" wrapText="1"/>
    </xf>
    <xf numFmtId="166" fontId="4" fillId="0" borderId="8" xfId="0" applyNumberFormat="1" applyFont="1" applyBorder="1" applyAlignment="1" applyProtection="1">
      <alignment horizontal="justify" vertical="center"/>
    </xf>
    <xf numFmtId="0" fontId="0" fillId="0" borderId="8" xfId="0" applyFont="1" applyBorder="1" applyAlignment="1" applyProtection="1">
      <alignment horizontal="justify" vertical="center" wrapText="1"/>
    </xf>
    <xf numFmtId="164" fontId="4" fillId="0" borderId="8" xfId="0" applyNumberFormat="1" applyFont="1" applyBorder="1" applyAlignment="1" applyProtection="1">
      <alignment horizontal="justify" vertical="center"/>
    </xf>
    <xf numFmtId="164" fontId="4" fillId="0" borderId="27" xfId="0" applyNumberFormat="1" applyFont="1" applyBorder="1" applyAlignment="1" applyProtection="1">
      <alignment horizontal="justify" vertical="center"/>
    </xf>
    <xf numFmtId="164" fontId="4" fillId="0" borderId="26" xfId="0" applyNumberFormat="1" applyFont="1" applyBorder="1" applyAlignment="1" applyProtection="1">
      <alignment horizontal="justify" vertical="center"/>
    </xf>
    <xf numFmtId="166" fontId="4" fillId="0" borderId="27" xfId="0" applyNumberFormat="1" applyFont="1" applyBorder="1" applyAlignment="1" applyProtection="1">
      <alignment horizontal="justify" vertical="center"/>
    </xf>
    <xf numFmtId="166" fontId="4" fillId="0" borderId="26" xfId="0" applyNumberFormat="1" applyFont="1" applyBorder="1" applyAlignment="1" applyProtection="1">
      <alignment horizontal="justify" vertical="center"/>
    </xf>
    <xf numFmtId="164" fontId="8" fillId="4" borderId="0" xfId="0" applyNumberFormat="1" applyFont="1" applyFill="1" applyAlignment="1">
      <alignment horizontal="right"/>
    </xf>
    <xf numFmtId="0" fontId="8" fillId="0" borderId="5" xfId="0" applyFont="1" applyBorder="1" applyAlignment="1">
      <alignment horizontal="right" vertical="center" wrapText="1"/>
    </xf>
    <xf numFmtId="164" fontId="8" fillId="0" borderId="5" xfId="0" applyNumberFormat="1" applyFont="1" applyBorder="1" applyAlignment="1">
      <alignment horizontal="right"/>
    </xf>
    <xf numFmtId="0" fontId="13" fillId="3" borderId="9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9" fillId="0" borderId="5" xfId="0" applyFont="1" applyBorder="1" applyAlignment="1">
      <alignment horizontal="left" vertical="center"/>
    </xf>
    <xf numFmtId="0" fontId="51" fillId="10" borderId="8" xfId="0" applyFont="1" applyFill="1" applyBorder="1" applyAlignment="1">
      <alignment horizontal="center" vertical="center" wrapText="1"/>
    </xf>
    <xf numFmtId="0" fontId="57" fillId="10" borderId="27" xfId="0" applyFont="1" applyFill="1" applyBorder="1" applyAlignment="1">
      <alignment horizontal="center"/>
    </xf>
    <xf numFmtId="0" fontId="57" fillId="10" borderId="26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3" fillId="12" borderId="5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justify" vertical="center"/>
    </xf>
    <xf numFmtId="164" fontId="5" fillId="0" borderId="27" xfId="0" applyNumberFormat="1" applyFont="1" applyBorder="1" applyAlignment="1">
      <alignment horizontal="justify" vertical="center"/>
    </xf>
    <xf numFmtId="164" fontId="5" fillId="0" borderId="26" xfId="0" applyNumberFormat="1" applyFont="1" applyBorder="1" applyAlignment="1">
      <alignment horizontal="justify" vertical="center"/>
    </xf>
    <xf numFmtId="0" fontId="50" fillId="10" borderId="9" xfId="0" applyFont="1" applyFill="1" applyBorder="1" applyAlignment="1">
      <alignment horizontal="right" vertical="center" wrapText="1"/>
    </xf>
    <xf numFmtId="0" fontId="55" fillId="10" borderId="10" xfId="0" applyFont="1" applyFill="1" applyBorder="1" applyAlignment="1">
      <alignment horizontal="center"/>
    </xf>
    <xf numFmtId="0" fontId="55" fillId="10" borderId="15" xfId="0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justify" vertical="center"/>
    </xf>
    <xf numFmtId="0" fontId="51" fillId="10" borderId="1" xfId="0" applyFont="1" applyFill="1" applyBorder="1" applyAlignment="1">
      <alignment horizontal="center" vertical="center"/>
    </xf>
    <xf numFmtId="0" fontId="51" fillId="10" borderId="9" xfId="0" applyFont="1" applyFill="1" applyBorder="1" applyAlignment="1">
      <alignment horizontal="center" vertical="center"/>
    </xf>
    <xf numFmtId="0" fontId="57" fillId="10" borderId="10" xfId="0" applyFont="1" applyFill="1" applyBorder="1" applyAlignment="1">
      <alignment horizontal="center" vertical="center"/>
    </xf>
    <xf numFmtId="0" fontId="57" fillId="10" borderId="15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justify" vertical="center" wrapText="1"/>
    </xf>
    <xf numFmtId="0" fontId="0" fillId="0" borderId="27" xfId="0" applyBorder="1" applyAlignment="1">
      <alignment horizontal="center"/>
    </xf>
    <xf numFmtId="0" fontId="0" fillId="0" borderId="26" xfId="0" applyBorder="1" applyAlignment="1">
      <alignment horizontal="center"/>
    </xf>
    <xf numFmtId="0" fontId="5" fillId="0" borderId="27" xfId="0" applyFont="1" applyBorder="1" applyAlignment="1">
      <alignment horizontal="justify" vertical="center" wrapText="1"/>
    </xf>
    <xf numFmtId="0" fontId="5" fillId="0" borderId="26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166" fontId="5" fillId="0" borderId="8" xfId="0" applyNumberFormat="1" applyFont="1" applyBorder="1" applyAlignment="1">
      <alignment horizontal="justify" vertical="center"/>
    </xf>
    <xf numFmtId="0" fontId="0" fillId="0" borderId="27" xfId="0" applyFont="1" applyBorder="1" applyAlignment="1" applyProtection="1">
      <alignment horizontal="justify" vertical="center" wrapText="1"/>
    </xf>
    <xf numFmtId="0" fontId="0" fillId="0" borderId="26" xfId="0" applyFont="1" applyBorder="1" applyAlignment="1" applyProtection="1">
      <alignment horizontal="justify" vertical="center" wrapText="1"/>
    </xf>
    <xf numFmtId="0" fontId="50" fillId="10" borderId="8" xfId="0" applyFont="1" applyFill="1" applyBorder="1" applyAlignment="1">
      <alignment horizontal="right" vertical="center" wrapText="1"/>
    </xf>
    <xf numFmtId="0" fontId="55" fillId="10" borderId="26" xfId="0" applyFont="1" applyFill="1" applyBorder="1" applyAlignment="1">
      <alignment horizontal="center"/>
    </xf>
    <xf numFmtId="0" fontId="6" fillId="0" borderId="4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8" xfId="0" applyFont="1" applyBorder="1" applyAlignment="1">
      <alignment horizontal="justify" vertical="center" wrapText="1"/>
    </xf>
    <xf numFmtId="0" fontId="6" fillId="0" borderId="26" xfId="0" applyFont="1" applyBorder="1" applyAlignment="1">
      <alignment horizontal="center"/>
    </xf>
    <xf numFmtId="0" fontId="52" fillId="10" borderId="9" xfId="0" applyFont="1" applyFill="1" applyBorder="1" applyAlignment="1">
      <alignment horizontal="center" vertical="center"/>
    </xf>
    <xf numFmtId="0" fontId="56" fillId="10" borderId="10" xfId="0" applyFont="1" applyFill="1" applyBorder="1" applyAlignment="1">
      <alignment horizontal="center" vertical="center"/>
    </xf>
    <xf numFmtId="0" fontId="56" fillId="10" borderId="15" xfId="0" applyFont="1" applyFill="1" applyBorder="1" applyAlignment="1">
      <alignment horizontal="center" vertical="center"/>
    </xf>
    <xf numFmtId="0" fontId="7" fillId="11" borderId="9" xfId="0" applyFont="1" applyFill="1" applyBorder="1" applyAlignment="1">
      <alignment horizontal="center" vertical="center" wrapText="1"/>
    </xf>
    <xf numFmtId="0" fontId="7" fillId="11" borderId="10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7" fillId="11" borderId="8" xfId="0" applyFont="1" applyFill="1" applyBorder="1" applyAlignment="1">
      <alignment horizontal="center" vertical="center" wrapText="1"/>
    </xf>
    <xf numFmtId="0" fontId="6" fillId="11" borderId="26" xfId="0" applyFont="1" applyFill="1" applyBorder="1" applyAlignment="1">
      <alignment horizontal="center"/>
    </xf>
    <xf numFmtId="0" fontId="50" fillId="10" borderId="1" xfId="0" applyFont="1" applyFill="1" applyBorder="1" applyAlignment="1">
      <alignment horizontal="right" vertical="center" wrapText="1"/>
    </xf>
    <xf numFmtId="0" fontId="6" fillId="0" borderId="9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1" fillId="6" borderId="9" xfId="0" applyFont="1" applyFill="1" applyBorder="1" applyAlignment="1">
      <alignment horizontal="center"/>
    </xf>
    <xf numFmtId="0" fontId="12" fillId="6" borderId="13" xfId="0" applyFont="1" applyFill="1" applyBorder="1"/>
    <xf numFmtId="0" fontId="12" fillId="6" borderId="14" xfId="0" applyFont="1" applyFill="1" applyBorder="1"/>
    <xf numFmtId="0" fontId="9" fillId="2" borderId="8" xfId="0" applyFont="1" applyFill="1" applyBorder="1" applyAlignment="1">
      <alignment horizontal="right" vertical="center" wrapText="1"/>
    </xf>
    <xf numFmtId="0" fontId="0" fillId="0" borderId="26" xfId="0" applyBorder="1" applyAlignment="1">
      <alignment vertical="center"/>
    </xf>
    <xf numFmtId="0" fontId="52" fillId="10" borderId="46" xfId="0" applyFont="1" applyFill="1" applyBorder="1" applyAlignment="1">
      <alignment horizontal="center"/>
    </xf>
    <xf numFmtId="0" fontId="52" fillId="10" borderId="47" xfId="0" applyFont="1" applyFill="1" applyBorder="1" applyAlignment="1">
      <alignment horizontal="center"/>
    </xf>
    <xf numFmtId="0" fontId="52" fillId="10" borderId="48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65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 wrapText="1"/>
    </xf>
    <xf numFmtId="0" fontId="4" fillId="0" borderId="9" xfId="0" applyFont="1" applyBorder="1" applyAlignment="1">
      <alignment horizontal="center" wrapText="1"/>
    </xf>
    <xf numFmtId="0" fontId="0" fillId="0" borderId="15" xfId="0" applyBorder="1"/>
    <xf numFmtId="0" fontId="3" fillId="2" borderId="9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right" wrapText="1"/>
    </xf>
    <xf numFmtId="0" fontId="9" fillId="2" borderId="1" xfId="0" applyFont="1" applyFill="1" applyBorder="1" applyAlignment="1">
      <alignment horizontal="right" vertical="center" wrapText="1"/>
    </xf>
    <xf numFmtId="14" fontId="5" fillId="0" borderId="9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 wrapText="1"/>
    </xf>
    <xf numFmtId="14" fontId="4" fillId="0" borderId="9" xfId="0" applyNumberFormat="1" applyFont="1" applyBorder="1" applyAlignment="1">
      <alignment horizontal="center" vertical="center"/>
    </xf>
    <xf numFmtId="0" fontId="0" fillId="0" borderId="10" xfId="0" applyBorder="1"/>
    <xf numFmtId="0" fontId="14" fillId="2" borderId="8" xfId="0" applyFont="1" applyFill="1" applyBorder="1" applyAlignment="1">
      <alignment horizontal="right" vertical="center" wrapText="1"/>
    </xf>
    <xf numFmtId="0" fontId="10" fillId="0" borderId="27" xfId="0" applyFont="1" applyBorder="1"/>
    <xf numFmtId="0" fontId="10" fillId="0" borderId="26" xfId="0" applyFont="1" applyBorder="1"/>
    <xf numFmtId="0" fontId="0" fillId="0" borderId="27" xfId="0" applyBorder="1"/>
    <xf numFmtId="0" fontId="0" fillId="0" borderId="26" xfId="0" applyBorder="1"/>
    <xf numFmtId="0" fontId="0" fillId="0" borderId="4" xfId="0" applyBorder="1"/>
    <xf numFmtId="0" fontId="0" fillId="0" borderId="2" xfId="0" applyBorder="1"/>
    <xf numFmtId="0" fontId="0" fillId="0" borderId="3" xfId="0" applyBorder="1"/>
    <xf numFmtId="0" fontId="0" fillId="0" borderId="28" xfId="0" applyBorder="1"/>
    <xf numFmtId="0" fontId="0" fillId="0" borderId="29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4" fillId="2" borderId="1" xfId="0" applyFont="1" applyFill="1" applyBorder="1" applyAlignment="1">
      <alignment horizontal="right" vertical="center" wrapText="1"/>
    </xf>
    <xf numFmtId="165" fontId="5" fillId="0" borderId="9" xfId="0" applyNumberFormat="1" applyFont="1" applyBorder="1" applyAlignment="1">
      <alignment horizontal="center" vertical="center"/>
    </xf>
    <xf numFmtId="165" fontId="5" fillId="5" borderId="1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3" fillId="12" borderId="49" xfId="0" applyFont="1" applyFill="1" applyBorder="1" applyAlignment="1">
      <alignment horizontal="center" vertical="center" wrapText="1"/>
    </xf>
    <xf numFmtId="0" fontId="3" fillId="12" borderId="50" xfId="0" applyFont="1" applyFill="1" applyBorder="1" applyAlignment="1">
      <alignment horizontal="center" vertical="center" wrapText="1"/>
    </xf>
    <xf numFmtId="0" fontId="50" fillId="10" borderId="4" xfId="0" applyFont="1" applyFill="1" applyBorder="1" applyAlignment="1">
      <alignment horizontal="center" vertical="center"/>
    </xf>
    <xf numFmtId="0" fontId="50" fillId="10" borderId="2" xfId="0" applyFont="1" applyFill="1" applyBorder="1" applyAlignment="1">
      <alignment horizontal="center" vertical="center"/>
    </xf>
    <xf numFmtId="0" fontId="7" fillId="11" borderId="2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12" fillId="6" borderId="10" xfId="0" applyFont="1" applyFill="1" applyBorder="1"/>
    <xf numFmtId="0" fontId="12" fillId="6" borderId="15" xfId="0" applyFont="1" applyFill="1" applyBorder="1"/>
    <xf numFmtId="0" fontId="3" fillId="12" borderId="8" xfId="0" applyFont="1" applyFill="1" applyBorder="1" applyAlignment="1">
      <alignment horizontal="center" vertical="center" wrapText="1"/>
    </xf>
    <xf numFmtId="0" fontId="0" fillId="12" borderId="27" xfId="0" applyFill="1" applyBorder="1" applyAlignment="1">
      <alignment horizontal="center"/>
    </xf>
    <xf numFmtId="0" fontId="0" fillId="12" borderId="26" xfId="0" applyFill="1" applyBorder="1" applyAlignment="1">
      <alignment horizontal="center"/>
    </xf>
    <xf numFmtId="0" fontId="2" fillId="10" borderId="4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53" fillId="10" borderId="5" xfId="0" applyFont="1" applyFill="1" applyBorder="1" applyAlignment="1">
      <alignment horizontal="center" vertical="center" wrapText="1"/>
    </xf>
    <xf numFmtId="0" fontId="58" fillId="10" borderId="5" xfId="0" applyFont="1" applyFill="1" applyBorder="1" applyAlignment="1">
      <alignment horizontal="center"/>
    </xf>
    <xf numFmtId="0" fontId="50" fillId="10" borderId="9" xfId="0" applyFont="1" applyFill="1" applyBorder="1" applyAlignment="1">
      <alignment horizontal="center" vertical="center"/>
    </xf>
    <xf numFmtId="0" fontId="55" fillId="10" borderId="10" xfId="0" applyFont="1" applyFill="1" applyBorder="1" applyAlignment="1">
      <alignment horizontal="center" vertical="center"/>
    </xf>
    <xf numFmtId="0" fontId="55" fillId="10" borderId="15" xfId="0" applyFont="1" applyFill="1" applyBorder="1" applyAlignment="1">
      <alignment horizontal="center" vertical="center"/>
    </xf>
    <xf numFmtId="0" fontId="7" fillId="10" borderId="9" xfId="0" applyFont="1" applyFill="1" applyBorder="1" applyAlignment="1">
      <alignment horizontal="right" vertical="center" wrapText="1"/>
    </xf>
    <xf numFmtId="0" fontId="6" fillId="10" borderId="10" xfId="0" applyFont="1" applyFill="1" applyBorder="1" applyAlignment="1">
      <alignment horizontal="center"/>
    </xf>
    <xf numFmtId="0" fontId="6" fillId="10" borderId="15" xfId="0" applyFont="1" applyFill="1" applyBorder="1" applyAlignment="1">
      <alignment horizontal="center"/>
    </xf>
    <xf numFmtId="0" fontId="50" fillId="10" borderId="9" xfId="0" applyFont="1" applyFill="1" applyBorder="1" applyAlignment="1">
      <alignment horizontal="center"/>
    </xf>
    <xf numFmtId="0" fontId="58" fillId="10" borderId="10" xfId="0" applyFont="1" applyFill="1" applyBorder="1" applyAlignment="1">
      <alignment horizontal="center"/>
    </xf>
    <xf numFmtId="0" fontId="58" fillId="10" borderId="15" xfId="0" applyFont="1" applyFill="1" applyBorder="1" applyAlignment="1">
      <alignment horizontal="center"/>
    </xf>
    <xf numFmtId="0" fontId="1" fillId="1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5" xfId="0" applyFont="1" applyFill="1" applyBorder="1" applyAlignment="1">
      <alignment horizontal="center" vertical="center"/>
    </xf>
    <xf numFmtId="164" fontId="1" fillId="10" borderId="9" xfId="0" applyNumberFormat="1" applyFont="1" applyFill="1" applyBorder="1" applyAlignment="1">
      <alignment horizontal="center" vertical="center"/>
    </xf>
    <xf numFmtId="164" fontId="1" fillId="10" borderId="15" xfId="0" applyNumberFormat="1" applyFont="1" applyFill="1" applyBorder="1" applyAlignment="1">
      <alignment horizontal="center" vertical="center"/>
    </xf>
    <xf numFmtId="0" fontId="58" fillId="10" borderId="10" xfId="0" applyFont="1" applyFill="1" applyBorder="1"/>
    <xf numFmtId="0" fontId="58" fillId="10" borderId="15" xfId="0" applyFont="1" applyFill="1" applyBorder="1"/>
    <xf numFmtId="0" fontId="53" fillId="10" borderId="8" xfId="0" applyFont="1" applyFill="1" applyBorder="1" applyAlignment="1">
      <alignment horizontal="right" vertical="center" wrapText="1"/>
    </xf>
    <xf numFmtId="0" fontId="58" fillId="10" borderId="26" xfId="0" applyFont="1" applyFill="1" applyBorder="1" applyAlignment="1">
      <alignment vertical="center"/>
    </xf>
    <xf numFmtId="0" fontId="0" fillId="0" borderId="4" xfId="0" applyBorder="1" applyAlignment="1">
      <alignment horizontal="justify" wrapText="1"/>
    </xf>
    <xf numFmtId="0" fontId="5" fillId="0" borderId="8" xfId="0" applyFont="1" applyBorder="1" applyAlignment="1">
      <alignment horizontal="justify" wrapText="1"/>
    </xf>
    <xf numFmtId="0" fontId="5" fillId="0" borderId="4" xfId="0" applyFont="1" applyBorder="1" applyAlignment="1">
      <alignment horizontal="right" wrapText="1"/>
    </xf>
    <xf numFmtId="0" fontId="58" fillId="10" borderId="27" xfId="0" applyFont="1" applyFill="1" applyBorder="1"/>
    <xf numFmtId="0" fontId="58" fillId="10" borderId="26" xfId="0" applyFont="1" applyFill="1" applyBorder="1"/>
    <xf numFmtId="0" fontId="9" fillId="12" borderId="8" xfId="0" applyFont="1" applyFill="1" applyBorder="1" applyAlignment="1">
      <alignment horizontal="right" vertical="center" wrapText="1"/>
    </xf>
    <xf numFmtId="0" fontId="0" fillId="12" borderId="27" xfId="0" applyFill="1" applyBorder="1"/>
    <xf numFmtId="0" fontId="0" fillId="12" borderId="26" xfId="0" applyFill="1" applyBorder="1"/>
    <xf numFmtId="0" fontId="3" fillId="12" borderId="9" xfId="0" applyFont="1" applyFill="1" applyBorder="1" applyAlignment="1">
      <alignment horizontal="center" wrapText="1"/>
    </xf>
    <xf numFmtId="0" fontId="0" fillId="12" borderId="15" xfId="0" applyFill="1" applyBorder="1"/>
    <xf numFmtId="0" fontId="7" fillId="0" borderId="0" xfId="0" applyFont="1" applyAlignment="1">
      <alignment horizontal="center" vertical="center"/>
    </xf>
    <xf numFmtId="0" fontId="50" fillId="10" borderId="2" xfId="0" applyFont="1" applyFill="1" applyBorder="1" applyAlignment="1">
      <alignment horizontal="center"/>
    </xf>
    <xf numFmtId="0" fontId="4" fillId="0" borderId="5" xfId="0" applyFont="1" applyBorder="1" applyAlignment="1" applyProtection="1">
      <alignment horizontal="center" vertical="center" wrapText="1"/>
    </xf>
    <xf numFmtId="0" fontId="58" fillId="10" borderId="13" xfId="0" applyFont="1" applyFill="1" applyBorder="1"/>
    <xf numFmtId="0" fontId="58" fillId="10" borderId="14" xfId="0" applyFont="1" applyFill="1" applyBorder="1"/>
    <xf numFmtId="0" fontId="7" fillId="10" borderId="10" xfId="0" applyFont="1" applyFill="1" applyBorder="1" applyAlignment="1">
      <alignment horizontal="right" vertical="center" wrapText="1"/>
    </xf>
    <xf numFmtId="0" fontId="7" fillId="10" borderId="15" xfId="0" applyFont="1" applyFill="1" applyBorder="1" applyAlignment="1">
      <alignment horizontal="right" vertical="center" wrapText="1"/>
    </xf>
    <xf numFmtId="0" fontId="50" fillId="10" borderId="10" xfId="0" applyFont="1" applyFill="1" applyBorder="1" applyAlignment="1">
      <alignment horizontal="center"/>
    </xf>
    <xf numFmtId="0" fontId="50" fillId="10" borderId="15" xfId="0" applyFont="1" applyFill="1" applyBorder="1" applyAlignment="1">
      <alignment horizontal="center"/>
    </xf>
    <xf numFmtId="166" fontId="5" fillId="0" borderId="27" xfId="0" applyNumberFormat="1" applyFont="1" applyBorder="1" applyAlignment="1">
      <alignment horizontal="justify" vertical="center"/>
    </xf>
    <xf numFmtId="166" fontId="5" fillId="0" borderId="26" xfId="0" applyNumberFormat="1" applyFont="1" applyBorder="1" applyAlignment="1">
      <alignment horizontal="justify" vertical="center"/>
    </xf>
    <xf numFmtId="0" fontId="4" fillId="0" borderId="27" xfId="0" applyFont="1" applyBorder="1" applyAlignment="1">
      <alignment horizontal="justify" vertical="center" wrapText="1"/>
    </xf>
    <xf numFmtId="0" fontId="4" fillId="0" borderId="26" xfId="0" applyFont="1" applyBorder="1" applyAlignment="1">
      <alignment horizontal="justify" vertical="center" wrapText="1"/>
    </xf>
    <xf numFmtId="0" fontId="3" fillId="12" borderId="27" xfId="0" applyFont="1" applyFill="1" applyBorder="1" applyAlignment="1">
      <alignment horizontal="center" vertical="center" wrapText="1"/>
    </xf>
    <xf numFmtId="0" fontId="3" fillId="12" borderId="2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/>
    </xf>
    <xf numFmtId="164" fontId="3" fillId="0" borderId="28" xfId="0" applyNumberFormat="1" applyFont="1" applyBorder="1" applyAlignment="1">
      <alignment horizontal="center"/>
    </xf>
    <xf numFmtId="164" fontId="3" fillId="0" borderId="29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4" fontId="3" fillId="0" borderId="14" xfId="0" applyNumberFormat="1" applyFont="1" applyBorder="1" applyAlignment="1">
      <alignment horizontal="center"/>
    </xf>
    <xf numFmtId="0" fontId="1" fillId="10" borderId="9" xfId="0" applyFont="1" applyFill="1" applyBorder="1" applyAlignment="1">
      <alignment horizontal="left" vertical="center"/>
    </xf>
    <xf numFmtId="0" fontId="1" fillId="10" borderId="10" xfId="0" applyFont="1" applyFill="1" applyBorder="1" applyAlignment="1">
      <alignment horizontal="left" vertical="center"/>
    </xf>
    <xf numFmtId="0" fontId="1" fillId="10" borderId="15" xfId="0" applyFont="1" applyFill="1" applyBorder="1" applyAlignment="1">
      <alignment horizontal="left" vertical="center"/>
    </xf>
  </cellXfs>
  <cellStyles count="4">
    <cellStyle name="Millares" xfId="3" builtinId="3"/>
    <cellStyle name="Normal" xfId="0" builtinId="0"/>
    <cellStyle name="Normal 2" xfId="1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5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190500</xdr:rowOff>
    </xdr:from>
    <xdr:to>
      <xdr:col>4</xdr:col>
      <xdr:colOff>180975</xdr:colOff>
      <xdr:row>0</xdr:row>
      <xdr:rowOff>965259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90500"/>
          <a:ext cx="3771900" cy="77475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615043</xdr:colOff>
      <xdr:row>5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1EE66D-591E-4392-BFB4-2B070F4B67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811" b="92009"/>
        <a:stretch/>
      </xdr:blipFill>
      <xdr:spPr bwMode="auto">
        <a:xfrm>
          <a:off x="0" y="0"/>
          <a:ext cx="3796393" cy="990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1104901</xdr:colOff>
      <xdr:row>3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1EE66D-591E-4392-BFB4-2B070F4B67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811" b="92009"/>
        <a:stretch/>
      </xdr:blipFill>
      <xdr:spPr bwMode="auto">
        <a:xfrm>
          <a:off x="1" y="1"/>
          <a:ext cx="3067050" cy="7715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</xdr:colOff>
      <xdr:row>0</xdr:row>
      <xdr:rowOff>39747</xdr:rowOff>
    </xdr:from>
    <xdr:to>
      <xdr:col>4</xdr:col>
      <xdr:colOff>187690</xdr:colOff>
      <xdr:row>0</xdr:row>
      <xdr:rowOff>842569</xdr:rowOff>
    </xdr:to>
    <xdr:pic>
      <xdr:nvPicPr>
        <xdr:cNvPr id="7214" name="Imagen 2" descr="Imagen que contiene Logotipo&#10;&#10;Descripción generada automáticamente">
          <a:extLst>
            <a:ext uri="{FF2B5EF4-FFF2-40B4-BE49-F238E27FC236}">
              <a16:creationId xmlns:a16="http://schemas.microsoft.com/office/drawing/2014/main" id="{570FF0CB-ABC4-4467-9EAB-39270467B2E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85" t="21786" r="9773" b="17500"/>
        <a:stretch/>
      </xdr:blipFill>
      <xdr:spPr bwMode="auto">
        <a:xfrm>
          <a:off x="620915" y="39747"/>
          <a:ext cx="4341808" cy="802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38100</xdr:rowOff>
    </xdr:from>
    <xdr:to>
      <xdr:col>2</xdr:col>
      <xdr:colOff>276225</xdr:colOff>
      <xdr:row>0</xdr:row>
      <xdr:rowOff>752475</xdr:rowOff>
    </xdr:to>
    <xdr:pic>
      <xdr:nvPicPr>
        <xdr:cNvPr id="11294" name="Imagen 2" descr="Imagen que contiene Logotipo&#10;&#10;Descripción generada automáticamente">
          <a:extLst>
            <a:ext uri="{FF2B5EF4-FFF2-40B4-BE49-F238E27FC236}">
              <a16:creationId xmlns:a16="http://schemas.microsoft.com/office/drawing/2014/main" id="{A0E36BC9-02ED-4253-845B-A017FE1B5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38100"/>
          <a:ext cx="20288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123541</xdr:colOff>
      <xdr:row>0</xdr:row>
      <xdr:rowOff>0</xdr:rowOff>
    </xdr:from>
    <xdr:to>
      <xdr:col>3</xdr:col>
      <xdr:colOff>56866</xdr:colOff>
      <xdr:row>0</xdr:row>
      <xdr:rowOff>762000</xdr:rowOff>
    </xdr:to>
    <xdr:pic>
      <xdr:nvPicPr>
        <xdr:cNvPr id="11295" name="Imagen 2" descr="Imagen que contiene Logotipo&#10;&#10;Descripción generada automáticamente">
          <a:extLst>
            <a:ext uri="{FF2B5EF4-FFF2-40B4-BE49-F238E27FC236}">
              <a16:creationId xmlns:a16="http://schemas.microsoft.com/office/drawing/2014/main" id="{2AA2E58A-D992-41B4-A080-5D36E5301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847" y="0"/>
          <a:ext cx="3060937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123541</xdr:colOff>
      <xdr:row>0</xdr:row>
      <xdr:rowOff>1</xdr:rowOff>
    </xdr:from>
    <xdr:to>
      <xdr:col>2</xdr:col>
      <xdr:colOff>752191</xdr:colOff>
      <xdr:row>0</xdr:row>
      <xdr:rowOff>723901</xdr:rowOff>
    </xdr:to>
    <xdr:pic>
      <xdr:nvPicPr>
        <xdr:cNvPr id="3" name="Imagen 2" descr="Imagen que contiene Logotipo&#10;&#10;Descripción generada automáticamente">
          <a:extLst>
            <a:ext uri="{FF2B5EF4-FFF2-40B4-BE49-F238E27FC236}">
              <a16:creationId xmlns:a16="http://schemas.microsoft.com/office/drawing/2014/main" id="{2AA2E58A-D992-41B4-A080-5D36E5301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141" y="1"/>
          <a:ext cx="24479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123541</xdr:colOff>
      <xdr:row>0</xdr:row>
      <xdr:rowOff>1</xdr:rowOff>
    </xdr:from>
    <xdr:to>
      <xdr:col>2</xdr:col>
      <xdr:colOff>752191</xdr:colOff>
      <xdr:row>0</xdr:row>
      <xdr:rowOff>704851</xdr:rowOff>
    </xdr:to>
    <xdr:pic>
      <xdr:nvPicPr>
        <xdr:cNvPr id="3" name="Imagen 2" descr="Imagen que contiene Logotipo&#10;&#10;Descripción generada automáticamente">
          <a:extLst>
            <a:ext uri="{FF2B5EF4-FFF2-40B4-BE49-F238E27FC236}">
              <a16:creationId xmlns:a16="http://schemas.microsoft.com/office/drawing/2014/main" id="{2AA2E58A-D992-41B4-A080-5D36E5301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141" y="1"/>
          <a:ext cx="24479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59531</xdr:colOff>
      <xdr:row>0</xdr:row>
      <xdr:rowOff>83344</xdr:rowOff>
    </xdr:from>
    <xdr:to>
      <xdr:col>2</xdr:col>
      <xdr:colOff>1478756</xdr:colOff>
      <xdr:row>4</xdr:row>
      <xdr:rowOff>96103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83344"/>
          <a:ext cx="3771900" cy="7747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54430</xdr:rowOff>
    </xdr:from>
    <xdr:to>
      <xdr:col>4</xdr:col>
      <xdr:colOff>598715</xdr:colOff>
      <xdr:row>3</xdr:row>
      <xdr:rowOff>150922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928" y="54430"/>
          <a:ext cx="3252108" cy="6679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</xdr:colOff>
      <xdr:row>0</xdr:row>
      <xdr:rowOff>63500</xdr:rowOff>
    </xdr:from>
    <xdr:to>
      <xdr:col>4</xdr:col>
      <xdr:colOff>571500</xdr:colOff>
      <xdr:row>3</xdr:row>
      <xdr:rowOff>117210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63500"/>
          <a:ext cx="2889250" cy="5934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35718</xdr:colOff>
      <xdr:row>0</xdr:row>
      <xdr:rowOff>71437</xdr:rowOff>
    </xdr:from>
    <xdr:to>
      <xdr:col>4</xdr:col>
      <xdr:colOff>281781</xdr:colOff>
      <xdr:row>3</xdr:row>
      <xdr:rowOff>93397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937" y="71437"/>
          <a:ext cx="2889250" cy="5934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615043</xdr:colOff>
      <xdr:row>3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1EE66D-591E-4392-BFB4-2B070F4B67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811" b="92009"/>
        <a:stretch/>
      </xdr:blipFill>
      <xdr:spPr bwMode="auto">
        <a:xfrm>
          <a:off x="0" y="0"/>
          <a:ext cx="3796393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615043</xdr:colOff>
      <xdr:row>4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1EE66D-591E-4392-BFB4-2B070F4B67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811" b="92009"/>
        <a:stretch/>
      </xdr:blipFill>
      <xdr:spPr bwMode="auto">
        <a:xfrm>
          <a:off x="0" y="0"/>
          <a:ext cx="3796393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615043</xdr:colOff>
      <xdr:row>4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1EE66D-591E-4392-BFB4-2B070F4B67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811" b="92009"/>
        <a:stretch/>
      </xdr:blipFill>
      <xdr:spPr bwMode="auto">
        <a:xfrm>
          <a:off x="0" y="0"/>
          <a:ext cx="3796393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615043</xdr:colOff>
      <xdr:row>4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1EE66D-591E-4392-BFB4-2B070F4B67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811" b="92009"/>
        <a:stretch/>
      </xdr:blipFill>
      <xdr:spPr bwMode="auto">
        <a:xfrm>
          <a:off x="0" y="0"/>
          <a:ext cx="3796393" cy="866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JERCICIO%202023\PPE%202023%20CEGAIP%20ENTREGAR%2014%20OCT\j)%20Ce&#769;dula%20PBR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del Programa"/>
      <sheetName val="ODS"/>
      <sheetName val="ADP"/>
      <sheetName val="ADO"/>
      <sheetName val="MIR"/>
      <sheetName val="Indicadores"/>
      <sheetName val="Componente 1"/>
      <sheetName val="Componente 2"/>
      <sheetName val="Componente 3"/>
      <sheetName val="Componente 4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6">
          <cell r="C46" t="str">
            <v>Contratación de personal para el desarrollo de las funciones sustantivas de la comisión</v>
          </cell>
        </row>
        <row r="49">
          <cell r="C49" t="str">
            <v xml:space="preserve">Suministro de recursos materiales en el órgano garante </v>
          </cell>
        </row>
        <row r="55">
          <cell r="C55" t="str">
            <v xml:space="preserve">Suministro de servicios generales en el órgano garante </v>
          </cell>
        </row>
        <row r="57">
          <cell r="C57" t="str">
            <v>Arrendamiento de edificio para oficinas de CEGAIP</v>
          </cell>
        </row>
        <row r="61">
          <cell r="C61" t="str">
            <v>Fortalecimiento institucional para el desarrollo de actividades sustantivas (abatimiento al rezago)</v>
          </cell>
        </row>
        <row r="62">
          <cell r="C62" t="str">
            <v>Mantenimiento de infraestructura tecnologica SITE-CEGAIP PETS 2023</v>
          </cell>
        </row>
        <row r="63">
          <cell r="C63" t="str">
            <v>Renovación tecnológia (equipos de cómputo SIGEMI-SICOM-PNT)</v>
          </cell>
        </row>
        <row r="64">
          <cell r="C64" t="str">
            <v>Adquisición vehícular</v>
          </cell>
        </row>
        <row r="65">
          <cell r="C65" t="str">
            <v>Desarrollo de Editoriales en tema de Transparencia y Datos Personales</v>
          </cell>
        </row>
        <row r="66">
          <cell r="C66" t="str">
            <v>Laudos Laborales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outlinePr summaryBelow="0" summaryRight="0"/>
    <pageSetUpPr autoPageBreaks="0" fitToPage="1"/>
  </sheetPr>
  <dimension ref="B1:K40"/>
  <sheetViews>
    <sheetView showGridLines="0" topLeftCell="A23" zoomScaleNormal="100" workbookViewId="0">
      <selection activeCell="E24" sqref="E24:K24"/>
    </sheetView>
  </sheetViews>
  <sheetFormatPr baseColWidth="10" defaultColWidth="9.140625" defaultRowHeight="13.5"/>
  <cols>
    <col min="1" max="1" width="3.42578125" style="25" customWidth="1"/>
    <col min="2" max="2" width="23.42578125" style="25" customWidth="1"/>
    <col min="3" max="11" width="15.5703125" style="25" customWidth="1"/>
    <col min="12" max="16384" width="9.140625" style="25"/>
  </cols>
  <sheetData>
    <row r="1" spans="2:11" ht="90.75" customHeight="1">
      <c r="B1" s="224" t="s">
        <v>0</v>
      </c>
      <c r="C1" s="224"/>
      <c r="D1" s="224"/>
      <c r="E1" s="224"/>
      <c r="F1" s="224"/>
      <c r="G1" s="224"/>
      <c r="H1" s="224"/>
      <c r="I1" s="224"/>
      <c r="J1" s="224"/>
      <c r="K1" s="224"/>
    </row>
    <row r="2" spans="2:11" ht="16.5">
      <c r="B2" s="241" t="s">
        <v>1</v>
      </c>
      <c r="C2" s="242"/>
      <c r="D2" s="242"/>
      <c r="E2" s="242"/>
      <c r="F2" s="242"/>
      <c r="G2" s="242"/>
      <c r="H2" s="242"/>
      <c r="I2" s="242"/>
      <c r="J2" s="242"/>
      <c r="K2" s="243"/>
    </row>
    <row r="3" spans="2:11" ht="16.5">
      <c r="B3" s="212" t="s">
        <v>113</v>
      </c>
      <c r="C3" s="213"/>
      <c r="D3" s="213"/>
      <c r="E3" s="213"/>
      <c r="F3" s="213"/>
      <c r="G3" s="213"/>
      <c r="H3" s="213"/>
      <c r="I3" s="213"/>
      <c r="J3" s="213"/>
      <c r="K3" s="214"/>
    </row>
    <row r="4" spans="2:11" ht="16.5">
      <c r="B4" s="225" t="s">
        <v>115</v>
      </c>
      <c r="C4" s="226"/>
      <c r="D4" s="149"/>
      <c r="E4" s="149"/>
      <c r="F4" s="149"/>
      <c r="G4" s="149"/>
      <c r="H4" s="149"/>
      <c r="I4" s="149"/>
      <c r="J4" s="149"/>
      <c r="K4" s="150"/>
    </row>
    <row r="5" spans="2:11" ht="48" customHeight="1">
      <c r="B5" s="227" t="s">
        <v>2</v>
      </c>
      <c r="C5" s="244"/>
      <c r="D5" s="245" t="s">
        <v>591</v>
      </c>
      <c r="E5" s="246"/>
      <c r="F5" s="246"/>
      <c r="G5" s="246"/>
      <c r="H5" s="246"/>
      <c r="I5" s="246"/>
      <c r="J5" s="246"/>
      <c r="K5" s="247"/>
    </row>
    <row r="6" spans="2:11" ht="16.5">
      <c r="B6" s="225" t="s">
        <v>114</v>
      </c>
      <c r="C6" s="226"/>
      <c r="D6" s="155"/>
      <c r="E6" s="155"/>
      <c r="F6" s="155"/>
      <c r="G6" s="155"/>
      <c r="H6" s="155"/>
      <c r="I6" s="155"/>
      <c r="J6" s="155"/>
      <c r="K6" s="156"/>
    </row>
    <row r="7" spans="2:11" ht="35.1" customHeight="1">
      <c r="B7" s="227" t="s">
        <v>2</v>
      </c>
      <c r="C7" s="228"/>
      <c r="D7" s="229" t="s">
        <v>219</v>
      </c>
      <c r="E7" s="226"/>
      <c r="F7" s="226"/>
      <c r="G7" s="226"/>
      <c r="H7" s="226"/>
      <c r="I7" s="226"/>
      <c r="J7" s="226"/>
      <c r="K7" s="230"/>
    </row>
    <row r="8" spans="2:11" ht="15.75" customHeight="1">
      <c r="B8" s="235" t="s">
        <v>3</v>
      </c>
      <c r="C8" s="236"/>
      <c r="D8" s="236"/>
      <c r="E8" s="237"/>
      <c r="F8" s="232" t="s">
        <v>4</v>
      </c>
      <c r="G8" s="233"/>
      <c r="H8" s="233"/>
      <c r="I8" s="233"/>
      <c r="J8" s="233"/>
      <c r="K8" s="234"/>
    </row>
    <row r="9" spans="2:11" ht="48.75" customHeight="1">
      <c r="B9" s="238"/>
      <c r="C9" s="239"/>
      <c r="D9" s="239"/>
      <c r="E9" s="240"/>
      <c r="F9" s="231" t="s">
        <v>5</v>
      </c>
      <c r="G9" s="26" t="s">
        <v>159</v>
      </c>
      <c r="H9" s="26" t="s">
        <v>6</v>
      </c>
      <c r="I9" s="26" t="s">
        <v>165</v>
      </c>
      <c r="J9" s="26" t="s">
        <v>7</v>
      </c>
      <c r="K9" s="27" t="s">
        <v>46</v>
      </c>
    </row>
    <row r="10" spans="2:11" ht="35.1" customHeight="1">
      <c r="B10" s="180" t="s">
        <v>166</v>
      </c>
      <c r="C10" s="181"/>
      <c r="D10" s="181"/>
      <c r="E10" s="182"/>
      <c r="F10" s="28" t="s">
        <v>617</v>
      </c>
      <c r="G10" s="28" t="s">
        <v>618</v>
      </c>
      <c r="H10" s="28" t="s">
        <v>616</v>
      </c>
      <c r="I10" s="28" t="s">
        <v>619</v>
      </c>
      <c r="J10" s="28" t="s">
        <v>619</v>
      </c>
      <c r="K10" s="28" t="s">
        <v>620</v>
      </c>
    </row>
    <row r="11" spans="2:11" ht="16.5">
      <c r="B11" s="212" t="s">
        <v>116</v>
      </c>
      <c r="C11" s="213"/>
      <c r="D11" s="213"/>
      <c r="E11" s="213"/>
      <c r="F11" s="213"/>
      <c r="G11" s="213"/>
      <c r="H11" s="213"/>
      <c r="I11" s="213"/>
      <c r="J11" s="213"/>
      <c r="K11" s="214"/>
    </row>
    <row r="12" spans="2:11" s="29" customFormat="1" ht="24.95" customHeight="1">
      <c r="B12" s="145" t="s">
        <v>117</v>
      </c>
      <c r="C12" s="161" t="s">
        <v>122</v>
      </c>
      <c r="D12" s="191"/>
      <c r="E12" s="192">
        <v>4</v>
      </c>
      <c r="F12" s="193"/>
      <c r="G12" s="193"/>
      <c r="H12" s="193"/>
      <c r="I12" s="193"/>
      <c r="J12" s="193"/>
      <c r="K12" s="194"/>
    </row>
    <row r="13" spans="2:11" s="29" customFormat="1" ht="24.95" customHeight="1">
      <c r="B13" s="201"/>
      <c r="C13" s="195" t="s">
        <v>123</v>
      </c>
      <c r="D13" s="196"/>
      <c r="E13" s="197"/>
      <c r="F13" s="198"/>
      <c r="G13" s="198"/>
      <c r="H13" s="198"/>
      <c r="I13" s="198"/>
      <c r="J13" s="198"/>
      <c r="K13" s="199"/>
    </row>
    <row r="14" spans="2:11" s="29" customFormat="1" ht="24.95" customHeight="1">
      <c r="B14" s="145" t="s">
        <v>158</v>
      </c>
      <c r="C14" s="161" t="s">
        <v>124</v>
      </c>
      <c r="D14" s="191"/>
      <c r="E14" s="202" t="s">
        <v>621</v>
      </c>
      <c r="F14" s="203"/>
      <c r="G14" s="203"/>
      <c r="H14" s="203"/>
      <c r="I14" s="203"/>
      <c r="J14" s="203"/>
      <c r="K14" s="204"/>
    </row>
    <row r="15" spans="2:11" s="29" customFormat="1" ht="24.95" customHeight="1">
      <c r="B15" s="200"/>
      <c r="C15" s="166" t="s">
        <v>125</v>
      </c>
      <c r="D15" s="205"/>
      <c r="E15" s="206" t="s">
        <v>623</v>
      </c>
      <c r="F15" s="207"/>
      <c r="G15" s="207"/>
      <c r="H15" s="207"/>
      <c r="I15" s="207"/>
      <c r="J15" s="207"/>
      <c r="K15" s="208"/>
    </row>
    <row r="16" spans="2:11" s="29" customFormat="1" ht="24.95" customHeight="1">
      <c r="B16" s="200"/>
      <c r="C16" s="30" t="s">
        <v>126</v>
      </c>
      <c r="D16" s="31"/>
      <c r="E16" s="209" t="s">
        <v>622</v>
      </c>
      <c r="F16" s="210"/>
      <c r="G16" s="210"/>
      <c r="H16" s="210"/>
      <c r="I16" s="210"/>
      <c r="J16" s="210"/>
      <c r="K16" s="211"/>
    </row>
    <row r="17" spans="2:11" s="29" customFormat="1" ht="24.95" customHeight="1">
      <c r="B17" s="201"/>
      <c r="C17" s="195" t="s">
        <v>171</v>
      </c>
      <c r="D17" s="196"/>
      <c r="E17" s="197" t="s">
        <v>624</v>
      </c>
      <c r="F17" s="198"/>
      <c r="G17" s="198"/>
      <c r="H17" s="198"/>
      <c r="I17" s="198"/>
      <c r="J17" s="198"/>
      <c r="K17" s="199"/>
    </row>
    <row r="18" spans="2:11" s="29" customFormat="1" ht="24.95" customHeight="1">
      <c r="B18" s="32" t="s">
        <v>118</v>
      </c>
      <c r="C18" s="186" t="s">
        <v>127</v>
      </c>
      <c r="D18" s="187"/>
      <c r="E18" s="188"/>
      <c r="F18" s="189"/>
      <c r="G18" s="189"/>
      <c r="H18" s="189"/>
      <c r="I18" s="189"/>
      <c r="J18" s="189"/>
      <c r="K18" s="190"/>
    </row>
    <row r="19" spans="2:11" s="29" customFormat="1" ht="24.95" customHeight="1">
      <c r="B19" s="145" t="s">
        <v>119</v>
      </c>
      <c r="C19" s="161" t="s">
        <v>128</v>
      </c>
      <c r="D19" s="162"/>
      <c r="E19" s="163" t="s">
        <v>424</v>
      </c>
      <c r="F19" s="164"/>
      <c r="G19" s="164"/>
      <c r="H19" s="164"/>
      <c r="I19" s="164"/>
      <c r="J19" s="164"/>
      <c r="K19" s="165"/>
    </row>
    <row r="20" spans="2:11" s="29" customFormat="1" ht="24.95" customHeight="1">
      <c r="B20" s="160"/>
      <c r="C20" s="166" t="s">
        <v>129</v>
      </c>
      <c r="D20" s="167"/>
      <c r="E20" s="183" t="s">
        <v>425</v>
      </c>
      <c r="F20" s="184"/>
      <c r="G20" s="184"/>
      <c r="H20" s="184"/>
      <c r="I20" s="184"/>
      <c r="J20" s="184"/>
      <c r="K20" s="185"/>
    </row>
    <row r="21" spans="2:11" ht="24.95" customHeight="1">
      <c r="B21" s="145" t="s">
        <v>120</v>
      </c>
      <c r="C21" s="161" t="s">
        <v>130</v>
      </c>
      <c r="D21" s="162"/>
      <c r="E21" s="168" t="s">
        <v>426</v>
      </c>
      <c r="F21" s="169"/>
      <c r="G21" s="169"/>
      <c r="H21" s="169"/>
      <c r="I21" s="169"/>
      <c r="J21" s="169"/>
      <c r="K21" s="170"/>
    </row>
    <row r="22" spans="2:11" s="29" customFormat="1" ht="52.5" customHeight="1">
      <c r="B22" s="146"/>
      <c r="C22" s="166" t="s">
        <v>131</v>
      </c>
      <c r="D22" s="167"/>
      <c r="E22" s="171" t="s">
        <v>427</v>
      </c>
      <c r="F22" s="172"/>
      <c r="G22" s="172"/>
      <c r="H22" s="172"/>
      <c r="I22" s="172"/>
      <c r="J22" s="172"/>
      <c r="K22" s="173"/>
    </row>
    <row r="23" spans="2:11" s="29" customFormat="1" ht="54.75" customHeight="1">
      <c r="B23" s="146"/>
      <c r="C23" s="166" t="s">
        <v>132</v>
      </c>
      <c r="D23" s="167"/>
      <c r="E23" s="174" t="s">
        <v>428</v>
      </c>
      <c r="F23" s="175"/>
      <c r="G23" s="175"/>
      <c r="H23" s="175"/>
      <c r="I23" s="175"/>
      <c r="J23" s="175"/>
      <c r="K23" s="176"/>
    </row>
    <row r="24" spans="2:11" s="29" customFormat="1" ht="80.25" customHeight="1">
      <c r="B24" s="146"/>
      <c r="C24" s="195" t="s">
        <v>133</v>
      </c>
      <c r="D24" s="218"/>
      <c r="E24" s="177" t="s">
        <v>429</v>
      </c>
      <c r="F24" s="178"/>
      <c r="G24" s="178"/>
      <c r="H24" s="178"/>
      <c r="I24" s="178"/>
      <c r="J24" s="178"/>
      <c r="K24" s="179"/>
    </row>
    <row r="25" spans="2:11" ht="24.95" customHeight="1">
      <c r="B25" s="145" t="s">
        <v>121</v>
      </c>
      <c r="C25" s="219" t="s">
        <v>134</v>
      </c>
      <c r="D25" s="220"/>
      <c r="E25" s="168"/>
      <c r="F25" s="169"/>
      <c r="G25" s="169"/>
      <c r="H25" s="169"/>
      <c r="I25" s="169"/>
      <c r="J25" s="169"/>
      <c r="K25" s="170"/>
    </row>
    <row r="26" spans="2:11" ht="24.95" customHeight="1">
      <c r="B26" s="146"/>
      <c r="C26" s="166" t="s">
        <v>135</v>
      </c>
      <c r="D26" s="167"/>
      <c r="E26" s="157"/>
      <c r="F26" s="158"/>
      <c r="G26" s="158"/>
      <c r="H26" s="158"/>
      <c r="I26" s="158"/>
      <c r="J26" s="158"/>
      <c r="K26" s="159"/>
    </row>
    <row r="27" spans="2:11" ht="24.95" customHeight="1">
      <c r="B27" s="146"/>
      <c r="C27" s="166" t="s">
        <v>136</v>
      </c>
      <c r="D27" s="167"/>
      <c r="E27" s="157"/>
      <c r="F27" s="158"/>
      <c r="G27" s="158"/>
      <c r="H27" s="158"/>
      <c r="I27" s="158"/>
      <c r="J27" s="158"/>
      <c r="K27" s="159"/>
    </row>
    <row r="28" spans="2:11" ht="24.95" customHeight="1">
      <c r="B28" s="146"/>
      <c r="C28" s="195" t="s">
        <v>137</v>
      </c>
      <c r="D28" s="218"/>
      <c r="E28" s="215"/>
      <c r="F28" s="216"/>
      <c r="G28" s="216"/>
      <c r="H28" s="216"/>
      <c r="I28" s="216"/>
      <c r="J28" s="216"/>
      <c r="K28" s="217"/>
    </row>
    <row r="29" spans="2:11">
      <c r="B29" s="145" t="s">
        <v>49</v>
      </c>
      <c r="C29" s="148" t="s">
        <v>48</v>
      </c>
      <c r="D29" s="149"/>
      <c r="E29" s="149"/>
      <c r="F29" s="149"/>
      <c r="G29" s="149"/>
      <c r="H29" s="149"/>
      <c r="I29" s="149"/>
      <c r="J29" s="149"/>
      <c r="K29" s="150"/>
    </row>
    <row r="30" spans="2:11">
      <c r="B30" s="146"/>
      <c r="C30" s="151"/>
      <c r="D30" s="152"/>
      <c r="E30" s="152"/>
      <c r="F30" s="152"/>
      <c r="G30" s="152"/>
      <c r="H30" s="152"/>
      <c r="I30" s="152"/>
      <c r="J30" s="152"/>
      <c r="K30" s="153"/>
    </row>
    <row r="31" spans="2:11" ht="67.5" customHeight="1">
      <c r="B31" s="147"/>
      <c r="C31" s="154"/>
      <c r="D31" s="155"/>
      <c r="E31" s="155"/>
      <c r="F31" s="155"/>
      <c r="G31" s="155"/>
      <c r="H31" s="155"/>
      <c r="I31" s="155"/>
      <c r="J31" s="155"/>
      <c r="K31" s="156"/>
    </row>
    <row r="37" spans="4:6" ht="15.75">
      <c r="D37" s="144"/>
      <c r="E37" s="144"/>
      <c r="F37" s="144"/>
    </row>
    <row r="38" spans="4:6" ht="15.75">
      <c r="D38" s="221"/>
      <c r="E38" s="221"/>
      <c r="F38" s="221"/>
    </row>
    <row r="39" spans="4:6" ht="15.75">
      <c r="D39" s="222" t="s">
        <v>581</v>
      </c>
      <c r="E39" s="222"/>
      <c r="F39" s="222"/>
    </row>
    <row r="40" spans="4:6" ht="15.75">
      <c r="D40" s="223" t="s">
        <v>580</v>
      </c>
      <c r="E40" s="223"/>
      <c r="F40" s="223"/>
    </row>
  </sheetData>
  <mergeCells count="57">
    <mergeCell ref="D38:F38"/>
    <mergeCell ref="D39:F39"/>
    <mergeCell ref="D40:F40"/>
    <mergeCell ref="C28:D28"/>
    <mergeCell ref="B1:K1"/>
    <mergeCell ref="B6:K6"/>
    <mergeCell ref="B7:C7"/>
    <mergeCell ref="D7:K7"/>
    <mergeCell ref="F9"/>
    <mergeCell ref="F8:K8"/>
    <mergeCell ref="B8:E9"/>
    <mergeCell ref="B2:K2"/>
    <mergeCell ref="B3:K3"/>
    <mergeCell ref="B4:K4"/>
    <mergeCell ref="B5:C5"/>
    <mergeCell ref="D5:K5"/>
    <mergeCell ref="E26:K26"/>
    <mergeCell ref="B11:K11"/>
    <mergeCell ref="E28:K28"/>
    <mergeCell ref="C22:D22"/>
    <mergeCell ref="C23:D23"/>
    <mergeCell ref="C24:D24"/>
    <mergeCell ref="C25:D25"/>
    <mergeCell ref="B12:B13"/>
    <mergeCell ref="C17:D17"/>
    <mergeCell ref="E13:K13"/>
    <mergeCell ref="B10:E10"/>
    <mergeCell ref="E20:K20"/>
    <mergeCell ref="C20:D20"/>
    <mergeCell ref="C18:D18"/>
    <mergeCell ref="E18:K18"/>
    <mergeCell ref="C12:D12"/>
    <mergeCell ref="E12:K12"/>
    <mergeCell ref="C13:D13"/>
    <mergeCell ref="E17:K17"/>
    <mergeCell ref="B14:B17"/>
    <mergeCell ref="C14:D14"/>
    <mergeCell ref="E14:K14"/>
    <mergeCell ref="C15:D15"/>
    <mergeCell ref="E15:K15"/>
    <mergeCell ref="E16:K16"/>
    <mergeCell ref="B29:B31"/>
    <mergeCell ref="C29:K31"/>
    <mergeCell ref="B25:B28"/>
    <mergeCell ref="E27:K27"/>
    <mergeCell ref="B19:B20"/>
    <mergeCell ref="B21:B24"/>
    <mergeCell ref="C19:D19"/>
    <mergeCell ref="E19:K19"/>
    <mergeCell ref="C26:D26"/>
    <mergeCell ref="C27:D27"/>
    <mergeCell ref="C21:D21"/>
    <mergeCell ref="E21:K21"/>
    <mergeCell ref="E22:K22"/>
    <mergeCell ref="E23:K23"/>
    <mergeCell ref="E24:K24"/>
    <mergeCell ref="E25:K25"/>
  </mergeCells>
  <pageMargins left="0.39370078740157483" right="0.39370078740157483" top="0.59055118110236227" bottom="0.59055118110236227" header="0.51181102362204722" footer="0.51181102362204722"/>
  <pageSetup scale="60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4"/>
  <sheetViews>
    <sheetView topLeftCell="A10" workbookViewId="0">
      <selection activeCell="B10" sqref="B10:I10"/>
    </sheetView>
  </sheetViews>
  <sheetFormatPr baseColWidth="10" defaultRowHeight="15"/>
  <cols>
    <col min="1" max="1" width="29.42578125" style="54" customWidth="1"/>
    <col min="2" max="2" width="18.28515625" style="54" customWidth="1"/>
    <col min="3" max="3" width="15.140625" style="54" customWidth="1"/>
    <col min="4" max="4" width="16.28515625" style="54" customWidth="1"/>
    <col min="5" max="5" width="16.7109375" style="54" customWidth="1"/>
    <col min="6" max="6" width="17.42578125" style="54" customWidth="1"/>
    <col min="7" max="7" width="18.42578125" style="54" customWidth="1"/>
    <col min="8" max="8" width="13.7109375" style="54" bestFit="1" customWidth="1"/>
    <col min="9" max="9" width="16.7109375" style="54" customWidth="1"/>
    <col min="10" max="16384" width="11.42578125" style="54"/>
  </cols>
  <sheetData>
    <row r="3" spans="1:11" ht="19.5">
      <c r="C3" s="378" t="s">
        <v>0</v>
      </c>
      <c r="D3" s="378"/>
      <c r="E3" s="378"/>
      <c r="F3" s="378"/>
      <c r="G3" s="378"/>
      <c r="H3" s="378"/>
      <c r="I3" s="378"/>
      <c r="J3" s="378"/>
      <c r="K3" s="378"/>
    </row>
    <row r="5" spans="1:11" ht="15.75">
      <c r="A5" s="340" t="s">
        <v>212</v>
      </c>
      <c r="B5" s="341"/>
      <c r="C5" s="341"/>
      <c r="D5" s="341"/>
      <c r="E5" s="341"/>
      <c r="F5" s="341"/>
      <c r="G5" s="341"/>
      <c r="H5" s="341"/>
      <c r="I5" s="379"/>
    </row>
    <row r="6" spans="1:11" ht="15.75">
      <c r="A6" s="55" t="s">
        <v>176</v>
      </c>
      <c r="B6" s="380" t="s">
        <v>585</v>
      </c>
      <c r="C6" s="380"/>
      <c r="D6" s="380"/>
      <c r="E6" s="380"/>
      <c r="F6" s="380"/>
      <c r="G6" s="380"/>
      <c r="H6" s="380"/>
      <c r="I6" s="380"/>
    </row>
    <row r="7" spans="1:11">
      <c r="A7" s="55" t="s">
        <v>177</v>
      </c>
      <c r="B7" s="381" t="str">
        <f>+MIR!D27</f>
        <v xml:space="preserve">Procesos eficientes de vigilancia para el cumplimiento de obligaciones en materia de transparencia </v>
      </c>
      <c r="C7" s="381"/>
      <c r="D7" s="381"/>
      <c r="E7" s="381"/>
      <c r="F7" s="381"/>
      <c r="G7" s="381"/>
      <c r="H7" s="381"/>
      <c r="I7" s="381"/>
    </row>
    <row r="8" spans="1:11" ht="6" customHeight="1">
      <c r="A8" s="56"/>
      <c r="B8" s="56"/>
      <c r="C8" s="56"/>
      <c r="D8" s="56"/>
      <c r="E8" s="56"/>
      <c r="F8" s="56"/>
      <c r="G8" s="56"/>
    </row>
    <row r="9" spans="1:11" s="57" customFormat="1" ht="15.75">
      <c r="A9" s="340" t="s">
        <v>213</v>
      </c>
      <c r="B9" s="341"/>
      <c r="C9" s="341"/>
      <c r="D9" s="341"/>
      <c r="E9" s="341"/>
      <c r="F9" s="341"/>
      <c r="G9" s="341"/>
      <c r="H9" s="341"/>
      <c r="I9" s="341"/>
    </row>
    <row r="10" spans="1:11">
      <c r="A10" s="55" t="s">
        <v>178</v>
      </c>
      <c r="B10" s="375" t="str">
        <f>+B7</f>
        <v xml:space="preserve">Procesos eficientes de vigilancia para el cumplimiento de obligaciones en materia de transparencia </v>
      </c>
      <c r="C10" s="376"/>
      <c r="D10" s="376"/>
      <c r="E10" s="376"/>
      <c r="F10" s="376"/>
      <c r="G10" s="376"/>
      <c r="H10" s="376"/>
      <c r="I10" s="377"/>
    </row>
    <row r="11" spans="1:11">
      <c r="A11" s="58" t="s">
        <v>179</v>
      </c>
      <c r="B11" s="372" t="s">
        <v>517</v>
      </c>
      <c r="C11" s="372"/>
      <c r="D11" s="372"/>
      <c r="E11" s="372"/>
      <c r="F11" s="372"/>
      <c r="G11" s="372"/>
      <c r="H11" s="372"/>
      <c r="I11" s="372"/>
    </row>
    <row r="12" spans="1:11" ht="9.9499999999999993" customHeight="1"/>
    <row r="13" spans="1:11" s="57" customFormat="1" ht="15.75">
      <c r="A13" s="340" t="s">
        <v>214</v>
      </c>
      <c r="B13" s="341"/>
      <c r="C13" s="341"/>
      <c r="D13" s="341"/>
      <c r="E13" s="341"/>
      <c r="F13" s="341"/>
      <c r="G13" s="341"/>
      <c r="H13" s="341"/>
      <c r="I13" s="341"/>
    </row>
    <row r="14" spans="1:11" ht="25.5" customHeight="1">
      <c r="A14" s="55" t="s">
        <v>180</v>
      </c>
      <c r="B14" s="368" t="str">
        <f>+MIR!G27</f>
        <v xml:space="preserve">% de verificaciones de  obligaciones de transparencia  </v>
      </c>
      <c r="C14" s="368"/>
      <c r="D14" s="368"/>
      <c r="E14" s="368"/>
      <c r="F14" s="368"/>
      <c r="G14" s="373" t="s">
        <v>181</v>
      </c>
      <c r="H14" s="374"/>
      <c r="I14" s="59" t="s">
        <v>554</v>
      </c>
    </row>
    <row r="15" spans="1:11" ht="25.5">
      <c r="A15" s="55" t="s">
        <v>182</v>
      </c>
      <c r="B15" s="349" t="s">
        <v>553</v>
      </c>
      <c r="C15" s="349"/>
      <c r="D15" s="349"/>
      <c r="E15" s="349"/>
      <c r="F15" s="349"/>
      <c r="G15" s="373" t="s">
        <v>183</v>
      </c>
      <c r="H15" s="374"/>
      <c r="I15" s="60" t="s">
        <v>582</v>
      </c>
    </row>
    <row r="16" spans="1:11">
      <c r="A16" s="55" t="s">
        <v>184</v>
      </c>
      <c r="B16" s="368" t="s">
        <v>553</v>
      </c>
      <c r="C16" s="368"/>
      <c r="D16" s="368"/>
      <c r="E16" s="368"/>
      <c r="F16" s="368"/>
      <c r="G16" s="368"/>
      <c r="H16" s="368"/>
      <c r="I16" s="368"/>
    </row>
    <row r="17" spans="1:9" ht="25.5">
      <c r="A17" s="55" t="s">
        <v>185</v>
      </c>
      <c r="B17" s="368"/>
      <c r="C17" s="368"/>
      <c r="D17" s="368"/>
      <c r="E17" s="368"/>
      <c r="F17" s="368"/>
      <c r="G17" s="368"/>
      <c r="H17" s="368"/>
      <c r="I17" s="368"/>
    </row>
    <row r="18" spans="1:9" ht="26.25" customHeight="1">
      <c r="A18" s="369" t="s">
        <v>186</v>
      </c>
      <c r="B18" s="143" t="s">
        <v>187</v>
      </c>
      <c r="C18" s="371" t="s">
        <v>586</v>
      </c>
      <c r="D18" s="371"/>
      <c r="E18" s="371"/>
      <c r="F18" s="371" t="s">
        <v>556</v>
      </c>
      <c r="G18" s="342"/>
      <c r="H18" s="62"/>
      <c r="I18" s="62"/>
    </row>
    <row r="19" spans="1:9" ht="22.5" customHeight="1">
      <c r="A19" s="370"/>
      <c r="B19" s="143" t="s">
        <v>188</v>
      </c>
      <c r="C19" s="371" t="s">
        <v>587</v>
      </c>
      <c r="D19" s="371"/>
      <c r="E19" s="371"/>
      <c r="F19" s="371"/>
      <c r="G19" s="342"/>
      <c r="H19" s="62"/>
      <c r="I19" s="62"/>
    </row>
    <row r="20" spans="1:9" ht="18" customHeight="1">
      <c r="A20" s="364" t="s">
        <v>189</v>
      </c>
      <c r="B20" s="367" t="s">
        <v>190</v>
      </c>
      <c r="C20" s="367"/>
      <c r="D20" s="367"/>
      <c r="E20" s="367"/>
      <c r="F20" s="367" t="s">
        <v>191</v>
      </c>
      <c r="G20" s="367"/>
      <c r="H20" s="367"/>
      <c r="I20" s="367"/>
    </row>
    <row r="21" spans="1:9" ht="27" customHeight="1">
      <c r="A21" s="365"/>
      <c r="B21" s="350" t="s">
        <v>558</v>
      </c>
      <c r="C21" s="350"/>
      <c r="D21" s="350"/>
      <c r="E21" s="350"/>
      <c r="F21" s="350" t="s">
        <v>557</v>
      </c>
      <c r="G21" s="350"/>
      <c r="H21" s="350"/>
      <c r="I21" s="350"/>
    </row>
    <row r="22" spans="1:9" ht="23.25" customHeight="1">
      <c r="A22" s="365"/>
      <c r="B22" s="350" t="s">
        <v>559</v>
      </c>
      <c r="C22" s="351"/>
      <c r="D22" s="351"/>
      <c r="E22" s="351"/>
      <c r="F22" s="350" t="s">
        <v>560</v>
      </c>
      <c r="G22" s="351"/>
      <c r="H22" s="351"/>
      <c r="I22" s="351"/>
    </row>
    <row r="23" spans="1:9" ht="34.5" customHeight="1">
      <c r="A23" s="365"/>
      <c r="B23" s="350" t="s">
        <v>561</v>
      </c>
      <c r="C23" s="351"/>
      <c r="D23" s="351"/>
      <c r="E23" s="351"/>
      <c r="F23" s="350" t="s">
        <v>562</v>
      </c>
      <c r="G23" s="351"/>
      <c r="H23" s="351"/>
      <c r="I23" s="351"/>
    </row>
    <row r="24" spans="1:9" ht="48" customHeight="1">
      <c r="A24" s="366"/>
      <c r="B24" s="350" t="s">
        <v>563</v>
      </c>
      <c r="C24" s="351"/>
      <c r="D24" s="351"/>
      <c r="E24" s="351"/>
      <c r="F24" s="350" t="s">
        <v>564</v>
      </c>
      <c r="G24" s="351"/>
      <c r="H24" s="351"/>
      <c r="I24" s="351"/>
    </row>
    <row r="25" spans="1:9" ht="9.9499999999999993" customHeight="1"/>
    <row r="26" spans="1:9" ht="21.75" customHeight="1">
      <c r="A26" s="352" t="s">
        <v>192</v>
      </c>
      <c r="B26" s="63" t="s">
        <v>60</v>
      </c>
      <c r="C26" s="63" t="s">
        <v>61</v>
      </c>
      <c r="D26" s="63" t="s">
        <v>193</v>
      </c>
      <c r="E26" s="63" t="s">
        <v>62</v>
      </c>
      <c r="F26" s="63" t="s">
        <v>63</v>
      </c>
      <c r="G26" s="141" t="s">
        <v>194</v>
      </c>
    </row>
    <row r="27" spans="1:9" ht="18.75" customHeight="1">
      <c r="A27" s="353"/>
      <c r="B27" s="65"/>
      <c r="C27" s="65"/>
      <c r="D27" s="65"/>
      <c r="E27" s="65" t="s">
        <v>565</v>
      </c>
      <c r="F27" s="65"/>
      <c r="G27" s="65"/>
    </row>
    <row r="28" spans="1:9" ht="57.75" customHeight="1">
      <c r="A28" s="66" t="s">
        <v>217</v>
      </c>
      <c r="B28" s="354"/>
      <c r="C28" s="355"/>
      <c r="D28" s="355"/>
      <c r="E28" s="355"/>
      <c r="F28" s="355"/>
      <c r="G28" s="356"/>
    </row>
    <row r="29" spans="1:9" ht="15" customHeight="1"/>
    <row r="30" spans="1:9" s="57" customFormat="1" ht="15.75">
      <c r="A30" s="340" t="s">
        <v>215</v>
      </c>
      <c r="B30" s="341"/>
      <c r="C30" s="341"/>
      <c r="D30" s="341"/>
      <c r="E30" s="341"/>
      <c r="F30" s="341"/>
      <c r="G30" s="341"/>
      <c r="H30" s="341"/>
      <c r="I30" s="341"/>
    </row>
    <row r="31" spans="1:9" ht="24">
      <c r="A31" s="357" t="s">
        <v>195</v>
      </c>
      <c r="B31" s="139" t="s">
        <v>65</v>
      </c>
      <c r="C31" s="68" t="s">
        <v>196</v>
      </c>
      <c r="D31" s="139" t="s">
        <v>66</v>
      </c>
      <c r="E31" s="139" t="s">
        <v>67</v>
      </c>
      <c r="F31" s="359" t="s">
        <v>197</v>
      </c>
      <c r="G31" s="360"/>
      <c r="H31" s="361" t="s">
        <v>567</v>
      </c>
      <c r="I31" s="362"/>
    </row>
    <row r="32" spans="1:9" ht="18" customHeight="1">
      <c r="A32" s="358"/>
      <c r="B32" s="142">
        <v>0</v>
      </c>
      <c r="C32" s="140" t="s">
        <v>566</v>
      </c>
      <c r="D32" s="142">
        <v>2023</v>
      </c>
      <c r="E32" s="142">
        <v>1</v>
      </c>
      <c r="F32" s="359" t="s">
        <v>198</v>
      </c>
      <c r="G32" s="360"/>
      <c r="H32" s="363" t="s">
        <v>568</v>
      </c>
      <c r="I32" s="363"/>
    </row>
    <row r="33" spans="1:9" ht="15.75">
      <c r="A33" s="340" t="s">
        <v>216</v>
      </c>
      <c r="B33" s="341"/>
      <c r="C33" s="341"/>
      <c r="D33" s="341"/>
      <c r="E33" s="341"/>
      <c r="F33" s="341"/>
      <c r="G33" s="341"/>
      <c r="H33" s="341"/>
      <c r="I33" s="341"/>
    </row>
    <row r="34" spans="1:9">
      <c r="A34" s="71" t="s">
        <v>199</v>
      </c>
      <c r="B34" s="139">
        <v>2022</v>
      </c>
      <c r="C34" s="139" t="s">
        <v>200</v>
      </c>
      <c r="D34" s="139">
        <v>2024</v>
      </c>
      <c r="E34" s="139">
        <v>2025</v>
      </c>
      <c r="F34" s="139">
        <v>2026</v>
      </c>
      <c r="G34" s="139">
        <v>2027</v>
      </c>
      <c r="H34" s="347" t="s">
        <v>68</v>
      </c>
      <c r="I34" s="347"/>
    </row>
    <row r="35" spans="1:9">
      <c r="A35" s="71" t="s">
        <v>69</v>
      </c>
      <c r="B35" s="72">
        <v>100</v>
      </c>
      <c r="C35" s="73">
        <v>1</v>
      </c>
      <c r="D35" s="74"/>
      <c r="E35" s="72"/>
      <c r="F35" s="72"/>
      <c r="G35" s="72"/>
      <c r="H35" s="348"/>
      <c r="I35" s="348"/>
    </row>
    <row r="36" spans="1:9">
      <c r="A36" s="71" t="s">
        <v>201</v>
      </c>
      <c r="B36" s="72"/>
      <c r="C36" s="73"/>
      <c r="D36" s="74"/>
      <c r="E36" s="72"/>
      <c r="F36" s="72"/>
      <c r="G36" s="72"/>
      <c r="H36" s="348"/>
      <c r="I36" s="348"/>
    </row>
    <row r="37" spans="1:9">
      <c r="A37" s="71" t="s">
        <v>70</v>
      </c>
      <c r="B37" s="72"/>
      <c r="C37" s="75"/>
      <c r="D37" s="72"/>
      <c r="E37" s="72"/>
      <c r="F37" s="72"/>
      <c r="G37" s="72"/>
      <c r="H37" s="348"/>
      <c r="I37" s="348"/>
    </row>
    <row r="38" spans="1:9" ht="27">
      <c r="A38" s="71" t="s">
        <v>202</v>
      </c>
      <c r="B38" s="76" t="s">
        <v>203</v>
      </c>
      <c r="C38" s="77" t="s">
        <v>71</v>
      </c>
      <c r="D38" s="78" t="s">
        <v>204</v>
      </c>
      <c r="E38" s="77" t="s">
        <v>72</v>
      </c>
      <c r="F38" s="79" t="s">
        <v>205</v>
      </c>
      <c r="G38" s="77" t="s">
        <v>73</v>
      </c>
      <c r="H38" s="80" t="s">
        <v>206</v>
      </c>
      <c r="I38" s="81"/>
    </row>
    <row r="39" spans="1:9" ht="25.5">
      <c r="A39" s="71" t="s">
        <v>74</v>
      </c>
      <c r="B39" s="349"/>
      <c r="C39" s="349"/>
      <c r="D39" s="349"/>
      <c r="E39" s="349"/>
      <c r="F39" s="349"/>
      <c r="G39" s="349"/>
      <c r="H39" s="349"/>
      <c r="I39" s="349"/>
    </row>
    <row r="40" spans="1:9" ht="15.75">
      <c r="A40" s="340" t="s">
        <v>207</v>
      </c>
      <c r="B40" s="341"/>
      <c r="C40" s="341"/>
      <c r="D40" s="341"/>
      <c r="E40" s="341"/>
      <c r="F40" s="341"/>
      <c r="G40" s="341"/>
      <c r="H40" s="341"/>
      <c r="I40" s="341"/>
    </row>
    <row r="41" spans="1:9" ht="25.5" customHeight="1">
      <c r="A41" s="71" t="s">
        <v>208</v>
      </c>
      <c r="B41" s="342" t="s">
        <v>569</v>
      </c>
      <c r="C41" s="342"/>
      <c r="D41" s="342"/>
      <c r="E41" s="342"/>
      <c r="F41" s="342"/>
      <c r="G41" s="342"/>
      <c r="H41" s="342"/>
      <c r="I41" s="342"/>
    </row>
    <row r="42" spans="1:9" ht="25.5" customHeight="1">
      <c r="A42" s="82" t="s">
        <v>209</v>
      </c>
      <c r="B42" s="343"/>
      <c r="C42" s="343"/>
      <c r="D42" s="343"/>
      <c r="E42" s="344" t="s">
        <v>210</v>
      </c>
      <c r="F42" s="345"/>
      <c r="G42" s="346"/>
      <c r="H42" s="346"/>
      <c r="I42" s="346"/>
    </row>
    <row r="43" spans="1:9" ht="9.9499999999999993" customHeight="1"/>
    <row r="44" spans="1:9">
      <c r="A44" s="83" t="s">
        <v>211</v>
      </c>
    </row>
  </sheetData>
  <mergeCells count="49">
    <mergeCell ref="B10:I10"/>
    <mergeCell ref="C3:K3"/>
    <mergeCell ref="A5:I5"/>
    <mergeCell ref="B6:I6"/>
    <mergeCell ref="B7:I7"/>
    <mergeCell ref="A9:I9"/>
    <mergeCell ref="B11:I11"/>
    <mergeCell ref="A13:I13"/>
    <mergeCell ref="B14:F14"/>
    <mergeCell ref="G14:H14"/>
    <mergeCell ref="B15:F15"/>
    <mergeCell ref="G15:H15"/>
    <mergeCell ref="A18:A19"/>
    <mergeCell ref="C18:E18"/>
    <mergeCell ref="F18:F19"/>
    <mergeCell ref="G18:G19"/>
    <mergeCell ref="C19:E19"/>
    <mergeCell ref="F22:I22"/>
    <mergeCell ref="B23:E23"/>
    <mergeCell ref="F23:I23"/>
    <mergeCell ref="B24:E24"/>
    <mergeCell ref="B16:I16"/>
    <mergeCell ref="B17:I17"/>
    <mergeCell ref="B39:I39"/>
    <mergeCell ref="F24:I24"/>
    <mergeCell ref="A26:A27"/>
    <mergeCell ref="B28:G28"/>
    <mergeCell ref="A30:I30"/>
    <mergeCell ref="A31:A32"/>
    <mergeCell ref="F31:G31"/>
    <mergeCell ref="H31:I31"/>
    <mergeCell ref="F32:G32"/>
    <mergeCell ref="H32:I32"/>
    <mergeCell ref="A20:A24"/>
    <mergeCell ref="B20:E20"/>
    <mergeCell ref="F20:I20"/>
    <mergeCell ref="B21:E21"/>
    <mergeCell ref="F21:I21"/>
    <mergeCell ref="B22:E22"/>
    <mergeCell ref="A33:I33"/>
    <mergeCell ref="H34:I34"/>
    <mergeCell ref="H35:I35"/>
    <mergeCell ref="H36:I36"/>
    <mergeCell ref="H37:I37"/>
    <mergeCell ref="A40:I40"/>
    <mergeCell ref="B41:I41"/>
    <mergeCell ref="B42:D42"/>
    <mergeCell ref="E42:F42"/>
    <mergeCell ref="G42:I4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4"/>
  <sheetViews>
    <sheetView topLeftCell="A23" workbookViewId="0">
      <selection activeCell="C18" sqref="C18:E18"/>
    </sheetView>
  </sheetViews>
  <sheetFormatPr baseColWidth="10" defaultRowHeight="15"/>
  <cols>
    <col min="1" max="1" width="29.42578125" style="54" customWidth="1"/>
    <col min="2" max="2" width="18.28515625" style="54" customWidth="1"/>
    <col min="3" max="3" width="15.140625" style="54" customWidth="1"/>
    <col min="4" max="4" width="16.28515625" style="54" customWidth="1"/>
    <col min="5" max="5" width="16.7109375" style="54" customWidth="1"/>
    <col min="6" max="6" width="17.42578125" style="54" customWidth="1"/>
    <col min="7" max="7" width="18.42578125" style="54" customWidth="1"/>
    <col min="8" max="8" width="13.7109375" style="54" bestFit="1" customWidth="1"/>
    <col min="9" max="9" width="16.7109375" style="54" customWidth="1"/>
    <col min="10" max="16384" width="11.42578125" style="54"/>
  </cols>
  <sheetData>
    <row r="3" spans="1:11" ht="19.5">
      <c r="C3" s="378" t="s">
        <v>0</v>
      </c>
      <c r="D3" s="378"/>
      <c r="E3" s="378"/>
      <c r="F3" s="378"/>
      <c r="G3" s="378"/>
      <c r="H3" s="378"/>
      <c r="I3" s="378"/>
      <c r="J3" s="378"/>
      <c r="K3" s="378"/>
    </row>
    <row r="5" spans="1:11" ht="15.75">
      <c r="A5" s="340" t="s">
        <v>212</v>
      </c>
      <c r="B5" s="341"/>
      <c r="C5" s="341"/>
      <c r="D5" s="341"/>
      <c r="E5" s="341"/>
      <c r="F5" s="341"/>
      <c r="G5" s="341"/>
      <c r="H5" s="341"/>
      <c r="I5" s="379"/>
    </row>
    <row r="6" spans="1:11" ht="15.75">
      <c r="A6" s="55" t="s">
        <v>176</v>
      </c>
      <c r="B6" s="380" t="s">
        <v>588</v>
      </c>
      <c r="C6" s="380"/>
      <c r="D6" s="380"/>
      <c r="E6" s="380"/>
      <c r="F6" s="380"/>
      <c r="G6" s="380"/>
      <c r="H6" s="380"/>
      <c r="I6" s="380"/>
    </row>
    <row r="7" spans="1:11">
      <c r="A7" s="55" t="s">
        <v>177</v>
      </c>
      <c r="B7" s="381" t="str">
        <f>+MIR!D32</f>
        <v>Desarrollo de funciones sustantivas:  tecnológicas, movilidad y de personal para atención en materia de transparencia (recursos de revisión, verificaciones, denuncias, notificaciones e integracion de expedientes).</v>
      </c>
      <c r="C7" s="381"/>
      <c r="D7" s="381"/>
      <c r="E7" s="381"/>
      <c r="F7" s="381"/>
      <c r="G7" s="381"/>
      <c r="H7" s="381"/>
      <c r="I7" s="381"/>
    </row>
    <row r="8" spans="1:11" ht="6" customHeight="1">
      <c r="A8" s="56"/>
      <c r="B8" s="56"/>
      <c r="C8" s="56"/>
      <c r="D8" s="56"/>
      <c r="E8" s="56"/>
      <c r="F8" s="56"/>
      <c r="G8" s="56"/>
    </row>
    <row r="9" spans="1:11" s="57" customFormat="1" ht="15.75">
      <c r="A9" s="340" t="s">
        <v>213</v>
      </c>
      <c r="B9" s="341"/>
      <c r="C9" s="341"/>
      <c r="D9" s="341"/>
      <c r="E9" s="341"/>
      <c r="F9" s="341"/>
      <c r="G9" s="341"/>
      <c r="H9" s="341"/>
      <c r="I9" s="341"/>
    </row>
    <row r="10" spans="1:11">
      <c r="A10" s="55" t="s">
        <v>178</v>
      </c>
      <c r="B10" s="375" t="str">
        <f>+B7</f>
        <v>Desarrollo de funciones sustantivas:  tecnológicas, movilidad y de personal para atención en materia de transparencia (recursos de revisión, verificaciones, denuncias, notificaciones e integracion de expedientes).</v>
      </c>
      <c r="C10" s="376"/>
      <c r="D10" s="376"/>
      <c r="E10" s="376"/>
      <c r="F10" s="376"/>
      <c r="G10" s="376"/>
      <c r="H10" s="376"/>
      <c r="I10" s="377"/>
    </row>
    <row r="11" spans="1:11">
      <c r="A11" s="58" t="s">
        <v>179</v>
      </c>
      <c r="B11" s="372" t="s">
        <v>517</v>
      </c>
      <c r="C11" s="372"/>
      <c r="D11" s="372"/>
      <c r="E11" s="372"/>
      <c r="F11" s="372"/>
      <c r="G11" s="372"/>
      <c r="H11" s="372"/>
      <c r="I11" s="372"/>
    </row>
    <row r="12" spans="1:11" ht="9.9499999999999993" customHeight="1"/>
    <row r="13" spans="1:11" s="57" customFormat="1" ht="15.75">
      <c r="A13" s="340" t="s">
        <v>214</v>
      </c>
      <c r="B13" s="341"/>
      <c r="C13" s="341"/>
      <c r="D13" s="341"/>
      <c r="E13" s="341"/>
      <c r="F13" s="341"/>
      <c r="G13" s="341"/>
      <c r="H13" s="341"/>
      <c r="I13" s="341"/>
    </row>
    <row r="14" spans="1:11" ht="25.5" customHeight="1">
      <c r="A14" s="55" t="s">
        <v>180</v>
      </c>
      <c r="B14" s="368" t="str">
        <f>+MIR!G32</f>
        <v>% de cumplimiento de acciones en funciones sustantivas:  tecnológicas, movilidad y de personal para atención en materia de transparencia</v>
      </c>
      <c r="C14" s="368"/>
      <c r="D14" s="368"/>
      <c r="E14" s="368"/>
      <c r="F14" s="368"/>
      <c r="G14" s="373" t="s">
        <v>181</v>
      </c>
      <c r="H14" s="374"/>
      <c r="I14" s="59" t="s">
        <v>554</v>
      </c>
    </row>
    <row r="15" spans="1:11" ht="25.5">
      <c r="A15" s="55" t="s">
        <v>182</v>
      </c>
      <c r="B15" s="349" t="s">
        <v>553</v>
      </c>
      <c r="C15" s="349"/>
      <c r="D15" s="349"/>
      <c r="E15" s="349"/>
      <c r="F15" s="349"/>
      <c r="G15" s="373" t="s">
        <v>183</v>
      </c>
      <c r="H15" s="374"/>
      <c r="I15" s="60" t="s">
        <v>582</v>
      </c>
    </row>
    <row r="16" spans="1:11">
      <c r="A16" s="55" t="s">
        <v>184</v>
      </c>
      <c r="B16" s="368" t="s">
        <v>553</v>
      </c>
      <c r="C16" s="368"/>
      <c r="D16" s="368"/>
      <c r="E16" s="368"/>
      <c r="F16" s="368"/>
      <c r="G16" s="368"/>
      <c r="H16" s="368"/>
      <c r="I16" s="368"/>
    </row>
    <row r="17" spans="1:9" ht="25.5">
      <c r="A17" s="55" t="s">
        <v>185</v>
      </c>
      <c r="B17" s="368"/>
      <c r="C17" s="368"/>
      <c r="D17" s="368"/>
      <c r="E17" s="368"/>
      <c r="F17" s="368"/>
      <c r="G17" s="368"/>
      <c r="H17" s="368"/>
      <c r="I17" s="368"/>
    </row>
    <row r="18" spans="1:9" ht="60" customHeight="1">
      <c r="A18" s="369" t="s">
        <v>186</v>
      </c>
      <c r="B18" s="143" t="s">
        <v>187</v>
      </c>
      <c r="C18" s="371" t="s">
        <v>614</v>
      </c>
      <c r="D18" s="371"/>
      <c r="E18" s="371"/>
      <c r="F18" s="371" t="s">
        <v>556</v>
      </c>
      <c r="G18" s="342"/>
      <c r="H18" s="62"/>
      <c r="I18" s="62"/>
    </row>
    <row r="19" spans="1:9" ht="39.75" customHeight="1">
      <c r="A19" s="370"/>
      <c r="B19" s="143" t="s">
        <v>188</v>
      </c>
      <c r="C19" s="371" t="s">
        <v>615</v>
      </c>
      <c r="D19" s="371"/>
      <c r="E19" s="371"/>
      <c r="F19" s="371"/>
      <c r="G19" s="342"/>
      <c r="H19" s="62"/>
      <c r="I19" s="62"/>
    </row>
    <row r="20" spans="1:9" ht="21" customHeight="1">
      <c r="A20" s="364" t="s">
        <v>189</v>
      </c>
      <c r="B20" s="367" t="s">
        <v>190</v>
      </c>
      <c r="C20" s="367"/>
      <c r="D20" s="367"/>
      <c r="E20" s="367"/>
      <c r="F20" s="367" t="s">
        <v>191</v>
      </c>
      <c r="G20" s="367"/>
      <c r="H20" s="367"/>
      <c r="I20" s="367"/>
    </row>
    <row r="21" spans="1:9" ht="27" customHeight="1">
      <c r="A21" s="365"/>
      <c r="B21" s="350" t="s">
        <v>558</v>
      </c>
      <c r="C21" s="350"/>
      <c r="D21" s="350"/>
      <c r="E21" s="350"/>
      <c r="F21" s="350" t="s">
        <v>557</v>
      </c>
      <c r="G21" s="350"/>
      <c r="H21" s="350"/>
      <c r="I21" s="350"/>
    </row>
    <row r="22" spans="1:9" ht="23.25" customHeight="1">
      <c r="A22" s="365"/>
      <c r="B22" s="350" t="s">
        <v>559</v>
      </c>
      <c r="C22" s="351"/>
      <c r="D22" s="351"/>
      <c r="E22" s="351"/>
      <c r="F22" s="350" t="s">
        <v>560</v>
      </c>
      <c r="G22" s="351"/>
      <c r="H22" s="351"/>
      <c r="I22" s="351"/>
    </row>
    <row r="23" spans="1:9" ht="34.5" customHeight="1">
      <c r="A23" s="365"/>
      <c r="B23" s="350" t="s">
        <v>561</v>
      </c>
      <c r="C23" s="351"/>
      <c r="D23" s="351"/>
      <c r="E23" s="351"/>
      <c r="F23" s="350" t="s">
        <v>562</v>
      </c>
      <c r="G23" s="351"/>
      <c r="H23" s="351"/>
      <c r="I23" s="351"/>
    </row>
    <row r="24" spans="1:9" ht="48" customHeight="1">
      <c r="A24" s="366"/>
      <c r="B24" s="350" t="s">
        <v>563</v>
      </c>
      <c r="C24" s="351"/>
      <c r="D24" s="351"/>
      <c r="E24" s="351"/>
      <c r="F24" s="350" t="s">
        <v>564</v>
      </c>
      <c r="G24" s="351"/>
      <c r="H24" s="351"/>
      <c r="I24" s="351"/>
    </row>
    <row r="25" spans="1:9" ht="9.9499999999999993" customHeight="1"/>
    <row r="26" spans="1:9" ht="21.75" customHeight="1">
      <c r="A26" s="352" t="s">
        <v>192</v>
      </c>
      <c r="B26" s="63" t="s">
        <v>60</v>
      </c>
      <c r="C26" s="63" t="s">
        <v>61</v>
      </c>
      <c r="D26" s="63" t="s">
        <v>193</v>
      </c>
      <c r="E26" s="63" t="s">
        <v>62</v>
      </c>
      <c r="F26" s="63" t="s">
        <v>63</v>
      </c>
      <c r="G26" s="141" t="s">
        <v>194</v>
      </c>
    </row>
    <row r="27" spans="1:9" ht="18.75" customHeight="1">
      <c r="A27" s="353"/>
      <c r="B27" s="65"/>
      <c r="C27" s="65"/>
      <c r="D27" s="65"/>
      <c r="E27" s="65" t="s">
        <v>565</v>
      </c>
      <c r="F27" s="65"/>
      <c r="G27" s="65"/>
    </row>
    <row r="28" spans="1:9" ht="57.75" customHeight="1">
      <c r="A28" s="66" t="s">
        <v>217</v>
      </c>
      <c r="B28" s="354"/>
      <c r="C28" s="355"/>
      <c r="D28" s="355"/>
      <c r="E28" s="355"/>
      <c r="F28" s="355"/>
      <c r="G28" s="356"/>
    </row>
    <row r="29" spans="1:9" ht="15" customHeight="1"/>
    <row r="30" spans="1:9" s="57" customFormat="1" ht="15.75">
      <c r="A30" s="340" t="s">
        <v>215</v>
      </c>
      <c r="B30" s="341"/>
      <c r="C30" s="341"/>
      <c r="D30" s="341"/>
      <c r="E30" s="341"/>
      <c r="F30" s="341"/>
      <c r="G30" s="341"/>
      <c r="H30" s="341"/>
      <c r="I30" s="341"/>
    </row>
    <row r="31" spans="1:9" ht="24">
      <c r="A31" s="357" t="s">
        <v>195</v>
      </c>
      <c r="B31" s="139" t="s">
        <v>65</v>
      </c>
      <c r="C31" s="68" t="s">
        <v>196</v>
      </c>
      <c r="D31" s="139" t="s">
        <v>66</v>
      </c>
      <c r="E31" s="139" t="s">
        <v>67</v>
      </c>
      <c r="F31" s="359" t="s">
        <v>197</v>
      </c>
      <c r="G31" s="360"/>
      <c r="H31" s="361" t="s">
        <v>567</v>
      </c>
      <c r="I31" s="362"/>
    </row>
    <row r="32" spans="1:9" ht="18" customHeight="1">
      <c r="A32" s="358"/>
      <c r="B32" s="142">
        <v>0</v>
      </c>
      <c r="C32" s="140" t="s">
        <v>566</v>
      </c>
      <c r="D32" s="142">
        <v>2023</v>
      </c>
      <c r="E32" s="142">
        <v>1</v>
      </c>
      <c r="F32" s="359" t="s">
        <v>198</v>
      </c>
      <c r="G32" s="360"/>
      <c r="H32" s="363" t="s">
        <v>568</v>
      </c>
      <c r="I32" s="363"/>
    </row>
    <row r="33" spans="1:9" ht="15.75">
      <c r="A33" s="340" t="s">
        <v>216</v>
      </c>
      <c r="B33" s="341"/>
      <c r="C33" s="341"/>
      <c r="D33" s="341"/>
      <c r="E33" s="341"/>
      <c r="F33" s="341"/>
      <c r="G33" s="341"/>
      <c r="H33" s="341"/>
      <c r="I33" s="341"/>
    </row>
    <row r="34" spans="1:9">
      <c r="A34" s="71" t="s">
        <v>199</v>
      </c>
      <c r="B34" s="139">
        <v>2022</v>
      </c>
      <c r="C34" s="139" t="s">
        <v>200</v>
      </c>
      <c r="D34" s="139">
        <v>2024</v>
      </c>
      <c r="E34" s="139">
        <v>2025</v>
      </c>
      <c r="F34" s="139">
        <v>2026</v>
      </c>
      <c r="G34" s="139">
        <v>2027</v>
      </c>
      <c r="H34" s="347" t="s">
        <v>68</v>
      </c>
      <c r="I34" s="347"/>
    </row>
    <row r="35" spans="1:9">
      <c r="A35" s="71" t="s">
        <v>69</v>
      </c>
      <c r="B35" s="72">
        <v>100</v>
      </c>
      <c r="C35" s="73">
        <v>1</v>
      </c>
      <c r="D35" s="74"/>
      <c r="E35" s="72"/>
      <c r="F35" s="72"/>
      <c r="G35" s="72"/>
      <c r="H35" s="348"/>
      <c r="I35" s="348"/>
    </row>
    <row r="36" spans="1:9">
      <c r="A36" s="71" t="s">
        <v>201</v>
      </c>
      <c r="B36" s="72"/>
      <c r="C36" s="73"/>
      <c r="D36" s="74"/>
      <c r="E36" s="72"/>
      <c r="F36" s="72"/>
      <c r="G36" s="72"/>
      <c r="H36" s="348"/>
      <c r="I36" s="348"/>
    </row>
    <row r="37" spans="1:9">
      <c r="A37" s="71" t="s">
        <v>70</v>
      </c>
      <c r="B37" s="72"/>
      <c r="C37" s="75"/>
      <c r="D37" s="72"/>
      <c r="E37" s="72"/>
      <c r="F37" s="72"/>
      <c r="G37" s="72"/>
      <c r="H37" s="348"/>
      <c r="I37" s="348"/>
    </row>
    <row r="38" spans="1:9" ht="27">
      <c r="A38" s="71" t="s">
        <v>202</v>
      </c>
      <c r="B38" s="76" t="s">
        <v>203</v>
      </c>
      <c r="C38" s="77" t="s">
        <v>71</v>
      </c>
      <c r="D38" s="78" t="s">
        <v>204</v>
      </c>
      <c r="E38" s="77" t="s">
        <v>72</v>
      </c>
      <c r="F38" s="79" t="s">
        <v>205</v>
      </c>
      <c r="G38" s="77" t="s">
        <v>73</v>
      </c>
      <c r="H38" s="80" t="s">
        <v>206</v>
      </c>
      <c r="I38" s="81"/>
    </row>
    <row r="39" spans="1:9" ht="25.5">
      <c r="A39" s="71" t="s">
        <v>74</v>
      </c>
      <c r="B39" s="349"/>
      <c r="C39" s="349"/>
      <c r="D39" s="349"/>
      <c r="E39" s="349"/>
      <c r="F39" s="349"/>
      <c r="G39" s="349"/>
      <c r="H39" s="349"/>
      <c r="I39" s="349"/>
    </row>
    <row r="40" spans="1:9" ht="15.75">
      <c r="A40" s="340" t="s">
        <v>207</v>
      </c>
      <c r="B40" s="341"/>
      <c r="C40" s="341"/>
      <c r="D40" s="341"/>
      <c r="E40" s="341"/>
      <c r="F40" s="341"/>
      <c r="G40" s="341"/>
      <c r="H40" s="341"/>
      <c r="I40" s="341"/>
    </row>
    <row r="41" spans="1:9" ht="25.5" customHeight="1">
      <c r="A41" s="71" t="s">
        <v>208</v>
      </c>
      <c r="B41" s="342" t="s">
        <v>569</v>
      </c>
      <c r="C41" s="342"/>
      <c r="D41" s="342"/>
      <c r="E41" s="342"/>
      <c r="F41" s="342"/>
      <c r="G41" s="342"/>
      <c r="H41" s="342"/>
      <c r="I41" s="342"/>
    </row>
    <row r="42" spans="1:9" ht="25.5" customHeight="1">
      <c r="A42" s="82" t="s">
        <v>209</v>
      </c>
      <c r="B42" s="343"/>
      <c r="C42" s="343"/>
      <c r="D42" s="343"/>
      <c r="E42" s="344" t="s">
        <v>210</v>
      </c>
      <c r="F42" s="345"/>
      <c r="G42" s="346"/>
      <c r="H42" s="346"/>
      <c r="I42" s="346"/>
    </row>
    <row r="43" spans="1:9" ht="9.9499999999999993" customHeight="1"/>
    <row r="44" spans="1:9">
      <c r="A44" s="83" t="s">
        <v>211</v>
      </c>
    </row>
  </sheetData>
  <mergeCells count="49">
    <mergeCell ref="B10:I10"/>
    <mergeCell ref="C3:K3"/>
    <mergeCell ref="A5:I5"/>
    <mergeCell ref="B6:I6"/>
    <mergeCell ref="B7:I7"/>
    <mergeCell ref="A9:I9"/>
    <mergeCell ref="B11:I11"/>
    <mergeCell ref="A13:I13"/>
    <mergeCell ref="B14:F14"/>
    <mergeCell ref="G14:H14"/>
    <mergeCell ref="B15:F15"/>
    <mergeCell ref="G15:H15"/>
    <mergeCell ref="A18:A19"/>
    <mergeCell ref="C18:E18"/>
    <mergeCell ref="F18:F19"/>
    <mergeCell ref="G18:G19"/>
    <mergeCell ref="C19:E19"/>
    <mergeCell ref="F22:I22"/>
    <mergeCell ref="B23:E23"/>
    <mergeCell ref="F23:I23"/>
    <mergeCell ref="B24:E24"/>
    <mergeCell ref="B16:I16"/>
    <mergeCell ref="B17:I17"/>
    <mergeCell ref="B39:I39"/>
    <mergeCell ref="F24:I24"/>
    <mergeCell ref="A26:A27"/>
    <mergeCell ref="B28:G28"/>
    <mergeCell ref="A30:I30"/>
    <mergeCell ref="A31:A32"/>
    <mergeCell ref="F31:G31"/>
    <mergeCell ref="H31:I31"/>
    <mergeCell ref="F32:G32"/>
    <mergeCell ref="H32:I32"/>
    <mergeCell ref="A20:A24"/>
    <mergeCell ref="B20:E20"/>
    <mergeCell ref="F20:I20"/>
    <mergeCell ref="B21:E21"/>
    <mergeCell ref="F21:I21"/>
    <mergeCell ref="B22:E22"/>
    <mergeCell ref="A33:I33"/>
    <mergeCell ref="H34:I34"/>
    <mergeCell ref="H35:I35"/>
    <mergeCell ref="H36:I36"/>
    <mergeCell ref="H37:I37"/>
    <mergeCell ref="A40:I40"/>
    <mergeCell ref="B41:I41"/>
    <mergeCell ref="B42:D42"/>
    <mergeCell ref="E42:F42"/>
    <mergeCell ref="G42:I4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outlinePr summaryBelow="0" summaryRight="0"/>
    <pageSetUpPr autoPageBreaks="0" fitToPage="1"/>
  </sheetPr>
  <dimension ref="B1:S151"/>
  <sheetViews>
    <sheetView showGridLines="0" topLeftCell="A46" zoomScale="79" zoomScaleNormal="85" workbookViewId="0">
      <selection activeCell="D159" sqref="D159"/>
    </sheetView>
  </sheetViews>
  <sheetFormatPr baseColWidth="10" defaultColWidth="9.140625" defaultRowHeight="12.75"/>
  <cols>
    <col min="2" max="2" width="27.28515625" customWidth="1"/>
    <col min="3" max="3" width="19.5703125" customWidth="1"/>
    <col min="4" max="6" width="15.5703125" customWidth="1"/>
    <col min="7" max="7" width="12.85546875" customWidth="1"/>
    <col min="8" max="8" width="17.28515625" bestFit="1" customWidth="1"/>
    <col min="9" max="9" width="27.140625" bestFit="1" customWidth="1"/>
    <col min="10" max="19" width="15.5703125" customWidth="1"/>
  </cols>
  <sheetData>
    <row r="1" spans="2:19" ht="78" customHeight="1">
      <c r="B1" s="520" t="s">
        <v>0</v>
      </c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0"/>
      <c r="O1" s="520"/>
      <c r="P1" s="520"/>
      <c r="Q1" s="520"/>
      <c r="R1" s="520"/>
      <c r="S1" s="520"/>
    </row>
    <row r="2" spans="2:19" ht="30" customHeight="1">
      <c r="B2" s="486" t="s">
        <v>143</v>
      </c>
      <c r="C2" s="487"/>
      <c r="D2" s="487"/>
      <c r="E2" s="487"/>
      <c r="F2" s="487"/>
      <c r="G2" s="487"/>
      <c r="H2" s="487"/>
      <c r="I2" s="487"/>
      <c r="J2" s="487"/>
      <c r="K2" s="488"/>
      <c r="M2" s="7"/>
      <c r="N2" s="7"/>
      <c r="O2" s="7"/>
      <c r="P2" s="7"/>
      <c r="Q2" s="7"/>
      <c r="R2" s="7"/>
      <c r="S2" s="7"/>
    </row>
    <row r="3" spans="2:19" ht="83.25" customHeight="1">
      <c r="B3" s="39" t="s">
        <v>150</v>
      </c>
      <c r="C3" s="489" t="str">
        <f>+MIR!D17</f>
        <v xml:space="preserve">Desarrollo eficiente de funciones y atribuciones por parte del personal de CEGAIP en materia de capacitación </v>
      </c>
      <c r="D3" s="489"/>
      <c r="E3" s="489"/>
      <c r="F3" s="489"/>
      <c r="G3" s="489"/>
      <c r="H3" s="489"/>
      <c r="I3" s="41" t="s">
        <v>218</v>
      </c>
      <c r="J3" s="526"/>
      <c r="K3" s="526"/>
      <c r="M3" s="7"/>
      <c r="N3" s="7"/>
      <c r="O3" s="7"/>
      <c r="P3" s="7"/>
      <c r="Q3" s="7"/>
      <c r="R3" s="7"/>
      <c r="S3" s="7"/>
    </row>
    <row r="4" spans="2:19" ht="53.25" customHeight="1">
      <c r="B4" s="39" t="s">
        <v>75</v>
      </c>
      <c r="C4" s="527" t="s">
        <v>515</v>
      </c>
      <c r="D4" s="527"/>
      <c r="E4" s="527"/>
      <c r="F4" s="527"/>
      <c r="G4" s="527"/>
      <c r="H4" s="527"/>
      <c r="I4" s="527"/>
      <c r="J4" s="527"/>
      <c r="K4" s="527"/>
      <c r="M4" s="7"/>
      <c r="N4" s="7"/>
      <c r="O4" s="7"/>
      <c r="P4" s="7"/>
      <c r="Q4" s="7"/>
      <c r="R4" s="7"/>
      <c r="S4" s="7"/>
    </row>
    <row r="5" spans="2:19" ht="53.25" customHeight="1">
      <c r="B5" s="39" t="s">
        <v>76</v>
      </c>
      <c r="C5" s="527" t="s">
        <v>516</v>
      </c>
      <c r="D5" s="527"/>
      <c r="E5" s="527"/>
      <c r="F5" s="527"/>
      <c r="G5" s="527"/>
      <c r="H5" s="527"/>
      <c r="I5" s="527"/>
      <c r="J5" s="527"/>
      <c r="K5" s="527"/>
      <c r="M5" s="7"/>
      <c r="N5" s="7"/>
      <c r="O5" s="7"/>
      <c r="P5" s="7"/>
      <c r="Q5" s="7"/>
      <c r="R5" s="7"/>
      <c r="S5" s="7"/>
    </row>
    <row r="6" spans="2:19" ht="15.75">
      <c r="B6" s="481" t="s">
        <v>144</v>
      </c>
      <c r="C6" s="482"/>
      <c r="D6" s="482"/>
      <c r="E6" s="482"/>
      <c r="F6" s="482"/>
      <c r="G6" s="482"/>
      <c r="H6" s="482"/>
      <c r="I6" s="482"/>
      <c r="J6" s="482"/>
      <c r="K6" s="483"/>
    </row>
    <row r="7" spans="2:19" ht="15.75">
      <c r="B7" s="413" t="s">
        <v>8</v>
      </c>
      <c r="C7" s="414"/>
      <c r="D7" s="414"/>
      <c r="E7" s="415"/>
      <c r="F7" s="398" t="s">
        <v>9</v>
      </c>
      <c r="G7" s="399"/>
      <c r="H7" s="399"/>
      <c r="I7" s="399"/>
      <c r="J7" s="399"/>
      <c r="K7" s="400"/>
    </row>
    <row r="8" spans="2:19">
      <c r="B8" s="484" t="s">
        <v>152</v>
      </c>
      <c r="C8" s="407" t="s">
        <v>526</v>
      </c>
      <c r="D8" s="408"/>
      <c r="E8" s="409"/>
      <c r="F8" s="401"/>
      <c r="G8" s="402"/>
      <c r="H8" s="402"/>
      <c r="I8" s="402"/>
      <c r="J8" s="402"/>
      <c r="K8" s="403"/>
    </row>
    <row r="9" spans="2:19">
      <c r="B9" s="485"/>
      <c r="C9" s="410"/>
      <c r="D9" s="411"/>
      <c r="E9" s="412"/>
      <c r="F9" s="404"/>
      <c r="G9" s="405"/>
      <c r="H9" s="405"/>
      <c r="I9" s="405"/>
      <c r="J9" s="405"/>
      <c r="K9" s="406"/>
    </row>
    <row r="10" spans="2:19">
      <c r="B10" s="504" t="s">
        <v>153</v>
      </c>
      <c r="C10" s="490" t="s">
        <v>12</v>
      </c>
      <c r="D10" s="490" t="s">
        <v>13</v>
      </c>
      <c r="E10" s="490" t="s">
        <v>5</v>
      </c>
      <c r="F10" s="490" t="s">
        <v>14</v>
      </c>
      <c r="G10" s="504"/>
      <c r="H10" s="490"/>
      <c r="I10" s="497"/>
      <c r="J10" s="496"/>
      <c r="K10" s="490"/>
    </row>
    <row r="11" spans="2:19">
      <c r="B11" s="505"/>
      <c r="C11" s="490" t="s">
        <v>16</v>
      </c>
      <c r="D11" s="490">
        <f>SUM(D12:D13)</f>
        <v>0</v>
      </c>
      <c r="E11" s="490">
        <f>SUM(E12:E13)</f>
        <v>0</v>
      </c>
      <c r="F11" s="490">
        <f t="shared" ref="F11:F34" si="0">SUM(D11:E11)</f>
        <v>0</v>
      </c>
      <c r="G11" s="507"/>
      <c r="H11" s="494"/>
      <c r="I11" s="495"/>
      <c r="J11" s="496"/>
      <c r="K11" s="491"/>
    </row>
    <row r="12" spans="2:19">
      <c r="B12" s="505"/>
      <c r="C12" s="492" t="s">
        <v>18</v>
      </c>
      <c r="D12" s="493">
        <v>0</v>
      </c>
      <c r="E12" s="493">
        <v>0</v>
      </c>
      <c r="F12" s="492">
        <f t="shared" si="0"/>
        <v>0</v>
      </c>
      <c r="G12" s="507"/>
      <c r="H12" s="494"/>
      <c r="I12" s="495"/>
      <c r="J12" s="496"/>
      <c r="K12" s="491"/>
    </row>
    <row r="13" spans="2:19">
      <c r="B13" s="505"/>
      <c r="C13" s="492" t="s">
        <v>20</v>
      </c>
      <c r="D13" s="493">
        <v>0</v>
      </c>
      <c r="E13" s="493">
        <v>0</v>
      </c>
      <c r="F13" s="492">
        <f t="shared" si="0"/>
        <v>0</v>
      </c>
      <c r="G13" s="507"/>
      <c r="H13" s="494"/>
      <c r="I13" s="495"/>
      <c r="J13" s="496"/>
      <c r="K13" s="491"/>
    </row>
    <row r="14" spans="2:19">
      <c r="B14" s="505"/>
      <c r="C14" s="490" t="s">
        <v>22</v>
      </c>
      <c r="D14" s="490">
        <f>SUM(D15:D16)</f>
        <v>0</v>
      </c>
      <c r="E14" s="490">
        <f>SUM(E15:E16)</f>
        <v>0</v>
      </c>
      <c r="F14" s="490">
        <f t="shared" si="0"/>
        <v>0</v>
      </c>
      <c r="G14" s="507"/>
      <c r="H14" s="494"/>
      <c r="I14" s="495"/>
      <c r="J14" s="496"/>
      <c r="K14" s="491"/>
    </row>
    <row r="15" spans="2:19">
      <c r="B15" s="505"/>
      <c r="C15" s="492" t="s">
        <v>24</v>
      </c>
      <c r="D15" s="493">
        <v>0</v>
      </c>
      <c r="E15" s="493">
        <v>0</v>
      </c>
      <c r="F15" s="492">
        <f t="shared" si="0"/>
        <v>0</v>
      </c>
      <c r="G15" s="507"/>
      <c r="H15" s="498"/>
      <c r="I15" s="497"/>
      <c r="J15" s="496"/>
      <c r="K15" s="490"/>
    </row>
    <row r="16" spans="2:19">
      <c r="B16" s="505"/>
      <c r="C16" s="492" t="s">
        <v>26</v>
      </c>
      <c r="D16" s="493">
        <v>0</v>
      </c>
      <c r="E16" s="493">
        <v>0</v>
      </c>
      <c r="F16" s="492">
        <f t="shared" si="0"/>
        <v>0</v>
      </c>
      <c r="G16" s="507"/>
      <c r="H16" s="509"/>
      <c r="I16" s="510"/>
      <c r="J16" s="510"/>
      <c r="K16" s="511"/>
    </row>
    <row r="17" spans="2:11">
      <c r="B17" s="505"/>
      <c r="C17" s="490" t="s">
        <v>27</v>
      </c>
      <c r="D17" s="490">
        <f>SUM(D18:D20)</f>
        <v>0</v>
      </c>
      <c r="E17" s="490">
        <f>SUM(E18:E20)</f>
        <v>0</v>
      </c>
      <c r="F17" s="490">
        <f t="shared" si="0"/>
        <v>0</v>
      </c>
      <c r="G17" s="507"/>
      <c r="H17" s="512"/>
      <c r="I17" s="424"/>
      <c r="J17" s="424"/>
      <c r="K17" s="513"/>
    </row>
    <row r="18" spans="2:11">
      <c r="B18" s="505"/>
      <c r="C18" s="492" t="s">
        <v>28</v>
      </c>
      <c r="D18" s="493">
        <v>0</v>
      </c>
      <c r="E18" s="493">
        <v>0</v>
      </c>
      <c r="F18" s="492">
        <f t="shared" si="0"/>
        <v>0</v>
      </c>
      <c r="G18" s="507"/>
      <c r="H18" s="512"/>
      <c r="I18" s="424"/>
      <c r="J18" s="424"/>
      <c r="K18" s="513"/>
    </row>
    <row r="19" spans="2:11">
      <c r="B19" s="505"/>
      <c r="C19" s="492" t="s">
        <v>29</v>
      </c>
      <c r="D19" s="493">
        <v>0</v>
      </c>
      <c r="E19" s="493">
        <v>0</v>
      </c>
      <c r="F19" s="492">
        <f t="shared" si="0"/>
        <v>0</v>
      </c>
      <c r="G19" s="507"/>
      <c r="H19" s="512"/>
      <c r="I19" s="424"/>
      <c r="J19" s="424"/>
      <c r="K19" s="513"/>
    </row>
    <row r="20" spans="2:11">
      <c r="B20" s="505"/>
      <c r="C20" s="492" t="s">
        <v>30</v>
      </c>
      <c r="D20" s="493">
        <v>0</v>
      </c>
      <c r="E20" s="493">
        <v>0</v>
      </c>
      <c r="F20" s="492">
        <f t="shared" si="0"/>
        <v>0</v>
      </c>
      <c r="G20" s="507"/>
      <c r="H20" s="512"/>
      <c r="I20" s="424"/>
      <c r="J20" s="424"/>
      <c r="K20" s="513"/>
    </row>
    <row r="21" spans="2:11">
      <c r="B21" s="505"/>
      <c r="C21" s="490" t="s">
        <v>31</v>
      </c>
      <c r="D21" s="490">
        <f>SUM(D22:D28)</f>
        <v>0</v>
      </c>
      <c r="E21" s="490">
        <f>SUM(E22:E28)</f>
        <v>0</v>
      </c>
      <c r="F21" s="490">
        <f t="shared" si="0"/>
        <v>0</v>
      </c>
      <c r="G21" s="507"/>
      <c r="H21" s="512"/>
      <c r="I21" s="424"/>
      <c r="J21" s="424"/>
      <c r="K21" s="513"/>
    </row>
    <row r="22" spans="2:11">
      <c r="B22" s="505"/>
      <c r="C22" s="492" t="s">
        <v>32</v>
      </c>
      <c r="D22" s="493">
        <v>0</v>
      </c>
      <c r="E22" s="493">
        <v>0</v>
      </c>
      <c r="F22" s="492">
        <f t="shared" si="0"/>
        <v>0</v>
      </c>
      <c r="G22" s="507"/>
      <c r="H22" s="512"/>
      <c r="I22" s="424"/>
      <c r="J22" s="424"/>
      <c r="K22" s="513"/>
    </row>
    <row r="23" spans="2:11">
      <c r="B23" s="505"/>
      <c r="C23" s="492" t="s">
        <v>33</v>
      </c>
      <c r="D23" s="493">
        <v>0</v>
      </c>
      <c r="E23" s="493">
        <v>0</v>
      </c>
      <c r="F23" s="492">
        <f t="shared" si="0"/>
        <v>0</v>
      </c>
      <c r="G23" s="507"/>
      <c r="H23" s="512"/>
      <c r="I23" s="424"/>
      <c r="J23" s="424"/>
      <c r="K23" s="513"/>
    </row>
    <row r="24" spans="2:11">
      <c r="B24" s="505"/>
      <c r="C24" s="492" t="s">
        <v>34</v>
      </c>
      <c r="D24" s="493">
        <v>0</v>
      </c>
      <c r="E24" s="493">
        <v>0</v>
      </c>
      <c r="F24" s="492">
        <f t="shared" si="0"/>
        <v>0</v>
      </c>
      <c r="G24" s="507"/>
      <c r="H24" s="512"/>
      <c r="I24" s="424"/>
      <c r="J24" s="424"/>
      <c r="K24" s="513"/>
    </row>
    <row r="25" spans="2:11">
      <c r="B25" s="505"/>
      <c r="C25" s="492" t="s">
        <v>35</v>
      </c>
      <c r="D25" s="493">
        <v>0</v>
      </c>
      <c r="E25" s="493">
        <v>0</v>
      </c>
      <c r="F25" s="492">
        <f t="shared" si="0"/>
        <v>0</v>
      </c>
      <c r="G25" s="507"/>
      <c r="H25" s="512"/>
      <c r="I25" s="424"/>
      <c r="J25" s="424"/>
      <c r="K25" s="513"/>
    </row>
    <row r="26" spans="2:11">
      <c r="B26" s="505"/>
      <c r="C26" s="492" t="s">
        <v>36</v>
      </c>
      <c r="D26" s="493">
        <v>0</v>
      </c>
      <c r="E26" s="493">
        <v>0</v>
      </c>
      <c r="F26" s="492">
        <f t="shared" si="0"/>
        <v>0</v>
      </c>
      <c r="G26" s="507"/>
      <c r="H26" s="512"/>
      <c r="I26" s="424"/>
      <c r="J26" s="424"/>
      <c r="K26" s="513"/>
    </row>
    <row r="27" spans="2:11">
      <c r="B27" s="505"/>
      <c r="C27" s="492" t="s">
        <v>37</v>
      </c>
      <c r="D27" s="493">
        <v>0</v>
      </c>
      <c r="E27" s="493">
        <v>0</v>
      </c>
      <c r="F27" s="492">
        <f t="shared" si="0"/>
        <v>0</v>
      </c>
      <c r="G27" s="507"/>
      <c r="H27" s="512"/>
      <c r="I27" s="424"/>
      <c r="J27" s="424"/>
      <c r="K27" s="513"/>
    </row>
    <row r="28" spans="2:11">
      <c r="B28" s="505"/>
      <c r="C28" s="492" t="s">
        <v>38</v>
      </c>
      <c r="D28" s="493">
        <v>0</v>
      </c>
      <c r="E28" s="493">
        <v>0</v>
      </c>
      <c r="F28" s="492">
        <f t="shared" si="0"/>
        <v>0</v>
      </c>
      <c r="G28" s="507"/>
      <c r="H28" s="512"/>
      <c r="I28" s="424"/>
      <c r="J28" s="424"/>
      <c r="K28" s="513"/>
    </row>
    <row r="29" spans="2:11">
      <c r="B29" s="505"/>
      <c r="C29" s="490" t="s">
        <v>39</v>
      </c>
      <c r="D29" s="490">
        <f>SUM(D30:D34)</f>
        <v>0</v>
      </c>
      <c r="E29" s="490">
        <f>SUM(E30:E34)</f>
        <v>0</v>
      </c>
      <c r="F29" s="490">
        <f t="shared" si="0"/>
        <v>0</v>
      </c>
      <c r="G29" s="507"/>
      <c r="H29" s="512"/>
      <c r="I29" s="424"/>
      <c r="J29" s="424"/>
      <c r="K29" s="513"/>
    </row>
    <row r="30" spans="2:11">
      <c r="B30" s="505"/>
      <c r="C30" s="492" t="s">
        <v>40</v>
      </c>
      <c r="D30" s="493">
        <v>0</v>
      </c>
      <c r="E30" s="493">
        <v>0</v>
      </c>
      <c r="F30" s="492">
        <f t="shared" si="0"/>
        <v>0</v>
      </c>
      <c r="G30" s="507"/>
      <c r="H30" s="512"/>
      <c r="I30" s="424"/>
      <c r="J30" s="424"/>
      <c r="K30" s="513"/>
    </row>
    <row r="31" spans="2:11">
      <c r="B31" s="505"/>
      <c r="C31" s="492" t="s">
        <v>41</v>
      </c>
      <c r="D31" s="493">
        <v>0</v>
      </c>
      <c r="E31" s="493">
        <v>0</v>
      </c>
      <c r="F31" s="492">
        <f t="shared" si="0"/>
        <v>0</v>
      </c>
      <c r="G31" s="507"/>
      <c r="H31" s="512"/>
      <c r="I31" s="424"/>
      <c r="J31" s="424"/>
      <c r="K31" s="513"/>
    </row>
    <row r="32" spans="2:11">
      <c r="B32" s="505"/>
      <c r="C32" s="492" t="s">
        <v>42</v>
      </c>
      <c r="D32" s="493">
        <v>0</v>
      </c>
      <c r="E32" s="493">
        <v>0</v>
      </c>
      <c r="F32" s="492">
        <f t="shared" si="0"/>
        <v>0</v>
      </c>
      <c r="G32" s="507"/>
      <c r="H32" s="512"/>
      <c r="I32" s="424"/>
      <c r="J32" s="424"/>
      <c r="K32" s="513"/>
    </row>
    <row r="33" spans="2:19">
      <c r="B33" s="505"/>
      <c r="C33" s="492" t="s">
        <v>43</v>
      </c>
      <c r="D33" s="493">
        <v>0</v>
      </c>
      <c r="E33" s="493">
        <v>0</v>
      </c>
      <c r="F33" s="492">
        <f t="shared" si="0"/>
        <v>0</v>
      </c>
      <c r="G33" s="507"/>
      <c r="H33" s="512"/>
      <c r="I33" s="424"/>
      <c r="J33" s="424"/>
      <c r="K33" s="513"/>
    </row>
    <row r="34" spans="2:19">
      <c r="B34" s="505"/>
      <c r="C34" s="492" t="s">
        <v>44</v>
      </c>
      <c r="D34" s="493">
        <v>0</v>
      </c>
      <c r="E34" s="493">
        <v>0</v>
      </c>
      <c r="F34" s="492">
        <f t="shared" si="0"/>
        <v>0</v>
      </c>
      <c r="G34" s="507"/>
      <c r="H34" s="512"/>
      <c r="I34" s="424"/>
      <c r="J34" s="424"/>
      <c r="K34" s="513"/>
    </row>
    <row r="35" spans="2:19">
      <c r="B35" s="506"/>
      <c r="C35" s="490" t="s">
        <v>25</v>
      </c>
      <c r="D35" s="519">
        <f>D11+D14+D17+D21+D29</f>
        <v>0</v>
      </c>
      <c r="E35" s="519">
        <f>E11+E14+E17+E21+E29</f>
        <v>0</v>
      </c>
      <c r="F35" s="490">
        <f>F11+F14+F17+F21+F29</f>
        <v>0</v>
      </c>
      <c r="G35" s="508"/>
      <c r="H35" s="514"/>
      <c r="I35" s="515"/>
      <c r="J35" s="515"/>
      <c r="K35" s="516"/>
    </row>
    <row r="36" spans="2:19">
      <c r="B36" s="517" t="s">
        <v>45</v>
      </c>
      <c r="C36" s="518"/>
      <c r="D36" s="496"/>
      <c r="E36" s="517" t="s">
        <v>46</v>
      </c>
      <c r="F36" s="518"/>
      <c r="G36" s="496"/>
      <c r="H36" s="518"/>
      <c r="I36" s="503"/>
      <c r="J36" s="503"/>
      <c r="K36" s="496"/>
    </row>
    <row r="37" spans="2:19" ht="15.75">
      <c r="B37" s="481" t="s">
        <v>145</v>
      </c>
      <c r="C37" s="528"/>
      <c r="D37" s="528"/>
      <c r="E37" s="528"/>
      <c r="F37" s="528"/>
      <c r="G37" s="528"/>
      <c r="H37" s="528"/>
      <c r="I37" s="528"/>
      <c r="J37" s="528"/>
      <c r="K37" s="529"/>
    </row>
    <row r="38" spans="2:19" ht="47.25" customHeight="1">
      <c r="B38" s="499" t="s">
        <v>155</v>
      </c>
      <c r="C38" s="500">
        <v>44927</v>
      </c>
      <c r="D38" s="496"/>
      <c r="E38" s="499" t="s">
        <v>156</v>
      </c>
      <c r="F38" s="500">
        <v>45291</v>
      </c>
      <c r="G38" s="496"/>
      <c r="H38" s="501" t="s">
        <v>47</v>
      </c>
      <c r="I38" s="502" t="s">
        <v>524</v>
      </c>
      <c r="J38" s="503"/>
      <c r="K38" s="496"/>
    </row>
    <row r="39" spans="2:19" s="21" customFormat="1" ht="27.75" customHeight="1">
      <c r="B39" s="469" t="s">
        <v>146</v>
      </c>
      <c r="C39" s="470"/>
      <c r="D39" s="470"/>
      <c r="E39" s="470"/>
      <c r="F39" s="470"/>
      <c r="G39" s="470"/>
      <c r="H39" s="470"/>
      <c r="I39" s="470"/>
      <c r="J39" s="470"/>
      <c r="K39" s="470"/>
      <c r="L39" s="470"/>
      <c r="M39" s="470"/>
      <c r="N39" s="470"/>
      <c r="O39" s="470"/>
      <c r="P39" s="470"/>
      <c r="Q39" s="470"/>
      <c r="R39" s="470"/>
      <c r="S39" s="471"/>
    </row>
    <row r="40" spans="2:19" s="22" customFormat="1" ht="25.5" customHeight="1">
      <c r="B40" s="477" t="s">
        <v>77</v>
      </c>
      <c r="C40" s="478" t="s">
        <v>517</v>
      </c>
      <c r="D40" s="479"/>
      <c r="E40" s="479"/>
      <c r="F40" s="479"/>
      <c r="G40" s="479"/>
      <c r="H40" s="479"/>
      <c r="I40" s="479"/>
      <c r="J40" s="479"/>
      <c r="K40" s="479"/>
      <c r="L40" s="479"/>
      <c r="M40" s="479"/>
      <c r="N40" s="479"/>
      <c r="O40" s="479"/>
      <c r="P40" s="479"/>
      <c r="Q40" s="479"/>
      <c r="R40" s="479"/>
      <c r="S40" s="480"/>
    </row>
    <row r="41" spans="2:19" s="22" customFormat="1" ht="15">
      <c r="B41" s="459" t="s">
        <v>78</v>
      </c>
      <c r="C41" s="461" t="s">
        <v>518</v>
      </c>
      <c r="D41" s="462"/>
      <c r="E41" s="462"/>
      <c r="F41" s="462"/>
      <c r="G41" s="462"/>
      <c r="H41" s="462"/>
      <c r="I41" s="462"/>
      <c r="J41" s="462"/>
      <c r="K41" s="462"/>
      <c r="L41" s="462"/>
      <c r="M41" s="462"/>
      <c r="N41" s="462"/>
      <c r="O41" s="462"/>
      <c r="P41" s="462"/>
      <c r="Q41" s="462"/>
      <c r="R41" s="462"/>
      <c r="S41" s="463"/>
    </row>
    <row r="42" spans="2:19" s="22" customFormat="1" ht="15">
      <c r="B42" s="460"/>
      <c r="C42" s="464"/>
      <c r="D42" s="465"/>
      <c r="E42" s="465"/>
      <c r="F42" s="465"/>
      <c r="G42" s="465"/>
      <c r="H42" s="465"/>
      <c r="I42" s="465"/>
      <c r="J42" s="465"/>
      <c r="K42" s="465"/>
      <c r="L42" s="465"/>
      <c r="M42" s="465"/>
      <c r="N42" s="465"/>
      <c r="O42" s="465"/>
      <c r="P42" s="465"/>
      <c r="Q42" s="465"/>
      <c r="R42" s="465"/>
      <c r="S42" s="466"/>
    </row>
    <row r="43" spans="2:19" s="22" customFormat="1" ht="15">
      <c r="B43" s="459" t="s">
        <v>79</v>
      </c>
      <c r="C43" s="467" t="s">
        <v>520</v>
      </c>
      <c r="D43" s="459" t="s">
        <v>80</v>
      </c>
      <c r="E43" s="467">
        <v>1</v>
      </c>
      <c r="F43" s="461" t="s">
        <v>519</v>
      </c>
      <c r="G43" s="462"/>
      <c r="H43" s="462"/>
      <c r="I43" s="462"/>
      <c r="J43" s="462"/>
      <c r="K43" s="462"/>
      <c r="L43" s="462"/>
      <c r="M43" s="462"/>
      <c r="N43" s="462"/>
      <c r="O43" s="462"/>
      <c r="P43" s="462"/>
      <c r="Q43" s="462"/>
      <c r="R43" s="462"/>
      <c r="S43" s="463"/>
    </row>
    <row r="44" spans="2:19" s="22" customFormat="1" ht="28.5" customHeight="1">
      <c r="B44" s="460"/>
      <c r="C44" s="468"/>
      <c r="D44" s="460"/>
      <c r="E44" s="468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  <c r="S44" s="466"/>
    </row>
    <row r="45" spans="2:19" s="21" customFormat="1" ht="33.75" customHeight="1">
      <c r="B45" s="469" t="s">
        <v>147</v>
      </c>
      <c r="C45" s="470"/>
      <c r="D45" s="470"/>
      <c r="E45" s="470"/>
      <c r="F45" s="470"/>
      <c r="G45" s="470"/>
      <c r="H45" s="470"/>
      <c r="I45" s="470"/>
      <c r="J45" s="470"/>
      <c r="K45" s="470"/>
      <c r="L45" s="470"/>
      <c r="M45" s="470"/>
      <c r="N45" s="470"/>
      <c r="O45" s="470"/>
      <c r="P45" s="470"/>
      <c r="Q45" s="470"/>
      <c r="R45" s="470"/>
      <c r="S45" s="471"/>
    </row>
    <row r="46" spans="2:19" ht="26.25" customHeight="1">
      <c r="B46" s="475" t="s">
        <v>81</v>
      </c>
      <c r="C46" s="475" t="s">
        <v>82</v>
      </c>
      <c r="D46" s="475" t="s">
        <v>64</v>
      </c>
      <c r="E46" s="475" t="s">
        <v>83</v>
      </c>
      <c r="F46" s="475" t="s">
        <v>84</v>
      </c>
      <c r="G46" s="475" t="s">
        <v>85</v>
      </c>
      <c r="H46" s="475" t="s">
        <v>86</v>
      </c>
      <c r="I46" s="475" t="s">
        <v>87</v>
      </c>
      <c r="J46" s="475" t="s">
        <v>88</v>
      </c>
      <c r="K46" s="475" t="s">
        <v>89</v>
      </c>
      <c r="L46" s="475" t="s">
        <v>90</v>
      </c>
      <c r="M46" s="475" t="s">
        <v>91</v>
      </c>
      <c r="N46" s="475" t="s">
        <v>92</v>
      </c>
      <c r="O46" s="472" t="s">
        <v>93</v>
      </c>
      <c r="P46" s="473"/>
      <c r="Q46" s="473"/>
      <c r="R46" s="473"/>
      <c r="S46" s="474"/>
    </row>
    <row r="47" spans="2:19" ht="25.5" customHeight="1">
      <c r="B47" s="476"/>
      <c r="C47" s="476"/>
      <c r="D47" s="476"/>
      <c r="E47" s="476"/>
      <c r="F47" s="476"/>
      <c r="G47" s="476"/>
      <c r="H47" s="476"/>
      <c r="I47" s="476"/>
      <c r="J47" s="476"/>
      <c r="K47" s="476"/>
      <c r="L47" s="525"/>
      <c r="M47" s="525"/>
      <c r="N47" s="525"/>
      <c r="O47" s="43" t="s">
        <v>94</v>
      </c>
      <c r="P47" s="43" t="s">
        <v>95</v>
      </c>
      <c r="Q47" s="43" t="s">
        <v>96</v>
      </c>
      <c r="R47" s="43" t="s">
        <v>97</v>
      </c>
      <c r="S47" s="43" t="s">
        <v>25</v>
      </c>
    </row>
    <row r="48" spans="2:19" ht="12.75" customHeight="1">
      <c r="B48" s="382" t="s">
        <v>220</v>
      </c>
      <c r="C48" s="382" t="s">
        <v>221</v>
      </c>
      <c r="D48" s="382" t="s">
        <v>222</v>
      </c>
      <c r="E48" s="388">
        <v>1</v>
      </c>
      <c r="F48" s="385">
        <v>14243788.27</v>
      </c>
      <c r="G48" s="382" t="s">
        <v>223</v>
      </c>
      <c r="H48" s="385">
        <f>E48*F48</f>
        <v>14243788.27</v>
      </c>
      <c r="I48" s="382" t="s">
        <v>224</v>
      </c>
      <c r="J48" s="382" t="s">
        <v>225</v>
      </c>
      <c r="K48" s="382" t="s">
        <v>226</v>
      </c>
      <c r="L48" s="382" t="s">
        <v>227</v>
      </c>
      <c r="M48" s="382" t="s">
        <v>228</v>
      </c>
      <c r="N48" s="382" t="s">
        <v>229</v>
      </c>
      <c r="O48" s="385">
        <f>+H48</f>
        <v>14243788.27</v>
      </c>
      <c r="P48" s="385">
        <v>0</v>
      </c>
      <c r="Q48" s="385">
        <v>0</v>
      </c>
      <c r="R48" s="385">
        <v>0</v>
      </c>
      <c r="S48" s="385">
        <f>SUM(O48:R48)</f>
        <v>14243788.27</v>
      </c>
    </row>
    <row r="49" spans="2:19">
      <c r="B49" s="386"/>
      <c r="C49" s="383"/>
      <c r="D49" s="383"/>
      <c r="E49" s="383"/>
      <c r="F49" s="383"/>
      <c r="G49" s="383"/>
      <c r="H49" s="383"/>
      <c r="I49" s="383"/>
      <c r="J49" s="383"/>
      <c r="K49" s="383"/>
      <c r="L49" s="383"/>
      <c r="M49" s="383"/>
      <c r="N49" s="383"/>
      <c r="O49" s="383"/>
      <c r="P49" s="383"/>
      <c r="Q49" s="383"/>
      <c r="R49" s="383"/>
      <c r="S49" s="383"/>
    </row>
    <row r="50" spans="2:19">
      <c r="B50" s="386"/>
      <c r="C50" s="383"/>
      <c r="D50" s="383"/>
      <c r="E50" s="383"/>
      <c r="F50" s="383"/>
      <c r="G50" s="383"/>
      <c r="H50" s="383"/>
      <c r="I50" s="383"/>
      <c r="J50" s="383"/>
      <c r="K50" s="383"/>
      <c r="L50" s="383"/>
      <c r="M50" s="383"/>
      <c r="N50" s="383"/>
      <c r="O50" s="383"/>
      <c r="P50" s="383"/>
      <c r="Q50" s="383"/>
      <c r="R50" s="383"/>
      <c r="S50" s="383"/>
    </row>
    <row r="51" spans="2:19">
      <c r="B51" s="387"/>
      <c r="C51" s="384"/>
      <c r="D51" s="384"/>
      <c r="E51" s="384"/>
      <c r="F51" s="384"/>
      <c r="G51" s="384"/>
      <c r="H51" s="384"/>
      <c r="I51" s="384"/>
      <c r="J51" s="384"/>
      <c r="K51" s="384"/>
      <c r="L51" s="384"/>
      <c r="M51" s="384"/>
      <c r="N51" s="384"/>
      <c r="O51" s="384"/>
      <c r="P51" s="384"/>
      <c r="Q51" s="384"/>
      <c r="R51" s="384"/>
      <c r="S51" s="384"/>
    </row>
    <row r="52" spans="2:19" s="84" customFormat="1" ht="12.75" customHeight="1">
      <c r="B52" s="382" t="str">
        <f>+[1]MIR!C46</f>
        <v>Contratación de personal para el desarrollo de las funciones sustantivas de la comisión</v>
      </c>
      <c r="C52" s="382" t="s">
        <v>230</v>
      </c>
      <c r="D52" s="382" t="s">
        <v>222</v>
      </c>
      <c r="E52" s="388">
        <v>1</v>
      </c>
      <c r="F52" s="390">
        <v>0</v>
      </c>
      <c r="G52" s="382" t="s">
        <v>223</v>
      </c>
      <c r="H52" s="385">
        <f>E52*F52</f>
        <v>0</v>
      </c>
      <c r="I52" s="382" t="s">
        <v>224</v>
      </c>
      <c r="J52" s="382" t="s">
        <v>225</v>
      </c>
      <c r="K52" s="382" t="s">
        <v>231</v>
      </c>
      <c r="L52" s="382" t="s">
        <v>232</v>
      </c>
      <c r="M52" s="382" t="s">
        <v>233</v>
      </c>
      <c r="N52" s="382" t="s">
        <v>229</v>
      </c>
      <c r="O52" s="390">
        <v>0</v>
      </c>
      <c r="P52" s="390">
        <v>0</v>
      </c>
      <c r="Q52" s="390">
        <v>0</v>
      </c>
      <c r="R52" s="390">
        <v>0</v>
      </c>
      <c r="S52" s="390">
        <v>0</v>
      </c>
    </row>
    <row r="53" spans="2:19" s="84" customFormat="1">
      <c r="B53" s="386"/>
      <c r="C53" s="386"/>
      <c r="D53" s="386"/>
      <c r="E53" s="393"/>
      <c r="F53" s="383"/>
      <c r="G53" s="383"/>
      <c r="H53" s="383"/>
      <c r="I53" s="383"/>
      <c r="J53" s="383"/>
      <c r="K53" s="383"/>
      <c r="L53" s="386"/>
      <c r="M53" s="386"/>
      <c r="N53" s="386"/>
      <c r="O53" s="391"/>
      <c r="P53" s="391"/>
      <c r="Q53" s="391"/>
      <c r="R53" s="391"/>
      <c r="S53" s="391"/>
    </row>
    <row r="54" spans="2:19" s="84" customFormat="1">
      <c r="B54" s="386"/>
      <c r="C54" s="386"/>
      <c r="D54" s="386"/>
      <c r="E54" s="393"/>
      <c r="F54" s="383"/>
      <c r="G54" s="383"/>
      <c r="H54" s="383"/>
      <c r="I54" s="383"/>
      <c r="J54" s="383"/>
      <c r="K54" s="383"/>
      <c r="L54" s="386"/>
      <c r="M54" s="386"/>
      <c r="N54" s="386"/>
      <c r="O54" s="391"/>
      <c r="P54" s="391"/>
      <c r="Q54" s="391"/>
      <c r="R54" s="391"/>
      <c r="S54" s="391"/>
    </row>
    <row r="55" spans="2:19" s="84" customFormat="1">
      <c r="B55" s="387"/>
      <c r="C55" s="387"/>
      <c r="D55" s="387"/>
      <c r="E55" s="394"/>
      <c r="F55" s="384"/>
      <c r="G55" s="384"/>
      <c r="H55" s="384"/>
      <c r="I55" s="384"/>
      <c r="J55" s="384"/>
      <c r="K55" s="384"/>
      <c r="L55" s="387"/>
      <c r="M55" s="387"/>
      <c r="N55" s="387"/>
      <c r="O55" s="392"/>
      <c r="P55" s="392"/>
      <c r="Q55" s="392"/>
      <c r="R55" s="392"/>
      <c r="S55" s="392"/>
    </row>
    <row r="56" spans="2:19" ht="12.75" customHeight="1">
      <c r="B56" s="382" t="s">
        <v>220</v>
      </c>
      <c r="C56" s="389" t="s">
        <v>234</v>
      </c>
      <c r="D56" s="382">
        <v>1</v>
      </c>
      <c r="E56" s="388">
        <v>1</v>
      </c>
      <c r="F56" s="385">
        <v>0</v>
      </c>
      <c r="G56" s="382" t="s">
        <v>223</v>
      </c>
      <c r="H56" s="385">
        <f>E56*F56</f>
        <v>0</v>
      </c>
      <c r="I56" s="382" t="s">
        <v>224</v>
      </c>
      <c r="J56" s="382" t="s">
        <v>225</v>
      </c>
      <c r="K56" s="382" t="s">
        <v>235</v>
      </c>
      <c r="L56" s="382" t="s">
        <v>236</v>
      </c>
      <c r="M56" s="382" t="s">
        <v>237</v>
      </c>
      <c r="N56" s="382" t="s">
        <v>229</v>
      </c>
      <c r="O56" s="385">
        <f>H56</f>
        <v>0</v>
      </c>
      <c r="P56" s="385">
        <v>0</v>
      </c>
      <c r="Q56" s="385">
        <v>0</v>
      </c>
      <c r="R56" s="385">
        <v>0</v>
      </c>
      <c r="S56" s="385">
        <f>SUM(O56:R56)</f>
        <v>0</v>
      </c>
    </row>
    <row r="57" spans="2:19">
      <c r="B57" s="386"/>
      <c r="C57" s="457"/>
      <c r="D57" s="383"/>
      <c r="E57" s="383"/>
      <c r="F57" s="383"/>
      <c r="G57" s="383"/>
      <c r="H57" s="383"/>
      <c r="I57" s="383"/>
      <c r="J57" s="383"/>
      <c r="K57" s="383"/>
      <c r="L57" s="383"/>
      <c r="M57" s="383"/>
      <c r="N57" s="383"/>
      <c r="O57" s="383"/>
      <c r="P57" s="383"/>
      <c r="Q57" s="383"/>
      <c r="R57" s="383"/>
      <c r="S57" s="383"/>
    </row>
    <row r="58" spans="2:19">
      <c r="B58" s="386"/>
      <c r="C58" s="457"/>
      <c r="D58" s="383"/>
      <c r="E58" s="383"/>
      <c r="F58" s="383"/>
      <c r="G58" s="383"/>
      <c r="H58" s="383"/>
      <c r="I58" s="383"/>
      <c r="J58" s="383"/>
      <c r="K58" s="383"/>
      <c r="L58" s="383"/>
      <c r="M58" s="383"/>
      <c r="N58" s="383"/>
      <c r="O58" s="383"/>
      <c r="P58" s="383"/>
      <c r="Q58" s="383"/>
      <c r="R58" s="383"/>
      <c r="S58" s="383"/>
    </row>
    <row r="59" spans="2:19">
      <c r="B59" s="387"/>
      <c r="C59" s="458"/>
      <c r="D59" s="384"/>
      <c r="E59" s="384"/>
      <c r="F59" s="384"/>
      <c r="G59" s="384"/>
      <c r="H59" s="384"/>
      <c r="I59" s="384"/>
      <c r="J59" s="384"/>
      <c r="K59" s="384"/>
      <c r="L59" s="384"/>
      <c r="M59" s="384"/>
      <c r="N59" s="384"/>
      <c r="O59" s="384"/>
      <c r="P59" s="384"/>
      <c r="Q59" s="384"/>
      <c r="R59" s="384"/>
      <c r="S59" s="384"/>
    </row>
    <row r="60" spans="2:19" s="84" customFormat="1">
      <c r="B60" s="382" t="s">
        <v>220</v>
      </c>
      <c r="C60" s="389" t="s">
        <v>238</v>
      </c>
      <c r="D60" s="382" t="s">
        <v>222</v>
      </c>
      <c r="E60" s="388">
        <v>1</v>
      </c>
      <c r="F60" s="385">
        <v>4312702.5599999996</v>
      </c>
      <c r="G60" s="382" t="s">
        <v>223</v>
      </c>
      <c r="H60" s="385">
        <f>E60*F60</f>
        <v>4312702.5599999996</v>
      </c>
      <c r="I60" s="382" t="s">
        <v>224</v>
      </c>
      <c r="J60" s="382" t="s">
        <v>225</v>
      </c>
      <c r="K60" s="382" t="s">
        <v>239</v>
      </c>
      <c r="L60" s="382" t="s">
        <v>240</v>
      </c>
      <c r="M60" s="389" t="s">
        <v>241</v>
      </c>
      <c r="N60" s="382" t="s">
        <v>229</v>
      </c>
      <c r="O60" s="385">
        <f>+H60</f>
        <v>4312702.5599999996</v>
      </c>
      <c r="P60" s="385">
        <v>0</v>
      </c>
      <c r="Q60" s="385">
        <v>0</v>
      </c>
      <c r="R60" s="385">
        <v>0</v>
      </c>
      <c r="S60" s="385">
        <f>SUM(O60:R60)</f>
        <v>4312702.5599999996</v>
      </c>
    </row>
    <row r="61" spans="2:19" s="84" customFormat="1">
      <c r="B61" s="386"/>
      <c r="C61" s="383"/>
      <c r="D61" s="383"/>
      <c r="E61" s="383"/>
      <c r="F61" s="383"/>
      <c r="G61" s="383"/>
      <c r="H61" s="383"/>
      <c r="I61" s="383"/>
      <c r="J61" s="383"/>
      <c r="K61" s="383"/>
      <c r="L61" s="383"/>
      <c r="M61" s="383"/>
      <c r="N61" s="383"/>
      <c r="O61" s="383"/>
      <c r="P61" s="383"/>
      <c r="Q61" s="383"/>
      <c r="R61" s="383"/>
      <c r="S61" s="383"/>
    </row>
    <row r="62" spans="2:19" s="84" customFormat="1">
      <c r="B62" s="386"/>
      <c r="C62" s="383"/>
      <c r="D62" s="383"/>
      <c r="E62" s="383"/>
      <c r="F62" s="383"/>
      <c r="G62" s="383"/>
      <c r="H62" s="383"/>
      <c r="I62" s="383"/>
      <c r="J62" s="383"/>
      <c r="K62" s="383"/>
      <c r="L62" s="383"/>
      <c r="M62" s="383"/>
      <c r="N62" s="383"/>
      <c r="O62" s="383"/>
      <c r="P62" s="383"/>
      <c r="Q62" s="383"/>
      <c r="R62" s="383"/>
      <c r="S62" s="383"/>
    </row>
    <row r="63" spans="2:19" s="84" customFormat="1">
      <c r="B63" s="387"/>
      <c r="C63" s="384"/>
      <c r="D63" s="384"/>
      <c r="E63" s="384"/>
      <c r="F63" s="384"/>
      <c r="G63" s="384"/>
      <c r="H63" s="384"/>
      <c r="I63" s="384"/>
      <c r="J63" s="384"/>
      <c r="K63" s="384"/>
      <c r="L63" s="384"/>
      <c r="M63" s="384"/>
      <c r="N63" s="384"/>
      <c r="O63" s="384"/>
      <c r="P63" s="384"/>
      <c r="Q63" s="384"/>
      <c r="R63" s="384"/>
      <c r="S63" s="384"/>
    </row>
    <row r="64" spans="2:19">
      <c r="B64" s="382" t="s">
        <v>220</v>
      </c>
      <c r="C64" s="382" t="s">
        <v>242</v>
      </c>
      <c r="D64" s="382" t="s">
        <v>222</v>
      </c>
      <c r="E64" s="388">
        <v>1</v>
      </c>
      <c r="F64" s="385">
        <v>1545738.72</v>
      </c>
      <c r="G64" s="382" t="s">
        <v>223</v>
      </c>
      <c r="H64" s="385">
        <f>E64*F64</f>
        <v>1545738.72</v>
      </c>
      <c r="I64" s="382" t="s">
        <v>224</v>
      </c>
      <c r="J64" s="382" t="s">
        <v>225</v>
      </c>
      <c r="K64" s="382" t="s">
        <v>243</v>
      </c>
      <c r="L64" s="382" t="s">
        <v>244</v>
      </c>
      <c r="M64" s="382" t="s">
        <v>245</v>
      </c>
      <c r="N64" s="382" t="s">
        <v>229</v>
      </c>
      <c r="O64" s="385">
        <f>+H64</f>
        <v>1545738.72</v>
      </c>
      <c r="P64" s="385">
        <v>0</v>
      </c>
      <c r="Q64" s="385">
        <v>0</v>
      </c>
      <c r="R64" s="385">
        <v>0</v>
      </c>
      <c r="S64" s="385">
        <f>SUM(O64:R64)</f>
        <v>1545738.72</v>
      </c>
    </row>
    <row r="65" spans="2:19">
      <c r="B65" s="386"/>
      <c r="C65" s="383"/>
      <c r="D65" s="383"/>
      <c r="E65" s="383"/>
      <c r="F65" s="383"/>
      <c r="G65" s="383"/>
      <c r="H65" s="383"/>
      <c r="I65" s="383"/>
      <c r="J65" s="383"/>
      <c r="K65" s="383"/>
      <c r="L65" s="383"/>
      <c r="M65" s="383"/>
      <c r="N65" s="383"/>
      <c r="O65" s="383"/>
      <c r="P65" s="383"/>
      <c r="Q65" s="383"/>
      <c r="R65" s="383"/>
      <c r="S65" s="383"/>
    </row>
    <row r="66" spans="2:19">
      <c r="B66" s="386"/>
      <c r="C66" s="383"/>
      <c r="D66" s="383"/>
      <c r="E66" s="383"/>
      <c r="F66" s="383"/>
      <c r="G66" s="383"/>
      <c r="H66" s="383"/>
      <c r="I66" s="383"/>
      <c r="J66" s="383"/>
      <c r="K66" s="383"/>
      <c r="L66" s="383"/>
      <c r="M66" s="383"/>
      <c r="N66" s="383"/>
      <c r="O66" s="383"/>
      <c r="P66" s="383"/>
      <c r="Q66" s="383"/>
      <c r="R66" s="383"/>
      <c r="S66" s="383"/>
    </row>
    <row r="67" spans="2:19">
      <c r="B67" s="387"/>
      <c r="C67" s="384"/>
      <c r="D67" s="384"/>
      <c r="E67" s="384"/>
      <c r="F67" s="384"/>
      <c r="G67" s="384"/>
      <c r="H67" s="384"/>
      <c r="I67" s="384"/>
      <c r="J67" s="384"/>
      <c r="K67" s="384"/>
      <c r="L67" s="384"/>
      <c r="M67" s="384"/>
      <c r="N67" s="384"/>
      <c r="O67" s="384"/>
      <c r="P67" s="384"/>
      <c r="Q67" s="384"/>
      <c r="R67" s="384"/>
      <c r="S67" s="384"/>
    </row>
    <row r="68" spans="2:19" s="84" customFormat="1">
      <c r="B68" s="382" t="s">
        <v>220</v>
      </c>
      <c r="C68" s="382" t="s">
        <v>246</v>
      </c>
      <c r="D68" s="382" t="s">
        <v>222</v>
      </c>
      <c r="E68" s="388">
        <v>1</v>
      </c>
      <c r="F68" s="385">
        <v>966135.48</v>
      </c>
      <c r="G68" s="382" t="s">
        <v>223</v>
      </c>
      <c r="H68" s="385">
        <f>E68*F68</f>
        <v>966135.48</v>
      </c>
      <c r="I68" s="382" t="s">
        <v>224</v>
      </c>
      <c r="J68" s="382" t="s">
        <v>225</v>
      </c>
      <c r="K68" s="382" t="s">
        <v>243</v>
      </c>
      <c r="L68" s="382" t="s">
        <v>247</v>
      </c>
      <c r="M68" s="382" t="s">
        <v>248</v>
      </c>
      <c r="N68" s="382" t="s">
        <v>229</v>
      </c>
      <c r="O68" s="385">
        <f>+H68</f>
        <v>966135.48</v>
      </c>
      <c r="P68" s="385">
        <v>0</v>
      </c>
      <c r="Q68" s="385">
        <v>0</v>
      </c>
      <c r="R68" s="385">
        <v>0</v>
      </c>
      <c r="S68" s="385">
        <f>SUM(O68:R68)</f>
        <v>966135.48</v>
      </c>
    </row>
    <row r="69" spans="2:19" s="84" customFormat="1">
      <c r="B69" s="386"/>
      <c r="C69" s="383"/>
      <c r="D69" s="383"/>
      <c r="E69" s="383"/>
      <c r="F69" s="383"/>
      <c r="G69" s="383"/>
      <c r="H69" s="383"/>
      <c r="I69" s="383"/>
      <c r="J69" s="383"/>
      <c r="K69" s="383"/>
      <c r="L69" s="383"/>
      <c r="M69" s="383"/>
      <c r="N69" s="383"/>
      <c r="O69" s="383"/>
      <c r="P69" s="383"/>
      <c r="Q69" s="383"/>
      <c r="R69" s="383"/>
      <c r="S69" s="383"/>
    </row>
    <row r="70" spans="2:19" s="84" customFormat="1">
      <c r="B70" s="386"/>
      <c r="C70" s="383"/>
      <c r="D70" s="383"/>
      <c r="E70" s="383"/>
      <c r="F70" s="383"/>
      <c r="G70" s="383"/>
      <c r="H70" s="383"/>
      <c r="I70" s="383"/>
      <c r="J70" s="383"/>
      <c r="K70" s="383"/>
      <c r="L70" s="383"/>
      <c r="M70" s="383"/>
      <c r="N70" s="383"/>
      <c r="O70" s="383"/>
      <c r="P70" s="383"/>
      <c r="Q70" s="383"/>
      <c r="R70" s="383"/>
      <c r="S70" s="383"/>
    </row>
    <row r="71" spans="2:19" s="84" customFormat="1">
      <c r="B71" s="387"/>
      <c r="C71" s="384"/>
      <c r="D71" s="384"/>
      <c r="E71" s="384"/>
      <c r="F71" s="384"/>
      <c r="G71" s="384"/>
      <c r="H71" s="384"/>
      <c r="I71" s="384"/>
      <c r="J71" s="384"/>
      <c r="K71" s="384"/>
      <c r="L71" s="384"/>
      <c r="M71" s="384"/>
      <c r="N71" s="384"/>
      <c r="O71" s="384"/>
      <c r="P71" s="384"/>
      <c r="Q71" s="384"/>
      <c r="R71" s="384"/>
      <c r="S71" s="384"/>
    </row>
    <row r="72" spans="2:19" s="84" customFormat="1">
      <c r="B72" s="382" t="s">
        <v>220</v>
      </c>
      <c r="C72" s="382" t="s">
        <v>249</v>
      </c>
      <c r="D72" s="382" t="s">
        <v>222</v>
      </c>
      <c r="E72" s="388">
        <v>1</v>
      </c>
      <c r="F72" s="385">
        <v>1212499.92</v>
      </c>
      <c r="G72" s="382" t="s">
        <v>223</v>
      </c>
      <c r="H72" s="385">
        <f>E72*F72</f>
        <v>1212499.92</v>
      </c>
      <c r="I72" s="382" t="s">
        <v>224</v>
      </c>
      <c r="J72" s="382" t="s">
        <v>225</v>
      </c>
      <c r="K72" s="382" t="s">
        <v>243</v>
      </c>
      <c r="L72" s="382" t="s">
        <v>250</v>
      </c>
      <c r="M72" s="382" t="s">
        <v>251</v>
      </c>
      <c r="N72" s="382" t="s">
        <v>229</v>
      </c>
      <c r="O72" s="385">
        <f>+H72</f>
        <v>1212499.92</v>
      </c>
      <c r="P72" s="385">
        <v>0</v>
      </c>
      <c r="Q72" s="385">
        <v>0</v>
      </c>
      <c r="R72" s="385">
        <v>0</v>
      </c>
      <c r="S72" s="385">
        <f>SUM(O72:R72)</f>
        <v>1212499.92</v>
      </c>
    </row>
    <row r="73" spans="2:19" s="84" customFormat="1">
      <c r="B73" s="386"/>
      <c r="C73" s="383"/>
      <c r="D73" s="383"/>
      <c r="E73" s="383"/>
      <c r="F73" s="383"/>
      <c r="G73" s="383"/>
      <c r="H73" s="383"/>
      <c r="I73" s="383"/>
      <c r="J73" s="383"/>
      <c r="K73" s="383"/>
      <c r="L73" s="383"/>
      <c r="M73" s="383"/>
      <c r="N73" s="383"/>
      <c r="O73" s="383"/>
      <c r="P73" s="383"/>
      <c r="Q73" s="383"/>
      <c r="R73" s="383"/>
      <c r="S73" s="383"/>
    </row>
    <row r="74" spans="2:19" s="84" customFormat="1">
      <c r="B74" s="386"/>
      <c r="C74" s="383"/>
      <c r="D74" s="383"/>
      <c r="E74" s="383"/>
      <c r="F74" s="383"/>
      <c r="G74" s="383"/>
      <c r="H74" s="383"/>
      <c r="I74" s="383"/>
      <c r="J74" s="383"/>
      <c r="K74" s="383"/>
      <c r="L74" s="383"/>
      <c r="M74" s="383"/>
      <c r="N74" s="383"/>
      <c r="O74" s="383"/>
      <c r="P74" s="383"/>
      <c r="Q74" s="383"/>
      <c r="R74" s="383"/>
      <c r="S74" s="383"/>
    </row>
    <row r="75" spans="2:19" s="84" customFormat="1">
      <c r="B75" s="387"/>
      <c r="C75" s="384"/>
      <c r="D75" s="384"/>
      <c r="E75" s="384"/>
      <c r="F75" s="384"/>
      <c r="G75" s="384"/>
      <c r="H75" s="384"/>
      <c r="I75" s="384"/>
      <c r="J75" s="384"/>
      <c r="K75" s="384"/>
      <c r="L75" s="384"/>
      <c r="M75" s="384"/>
      <c r="N75" s="384"/>
      <c r="O75" s="384"/>
      <c r="P75" s="384"/>
      <c r="Q75" s="384"/>
      <c r="R75" s="384"/>
      <c r="S75" s="384"/>
    </row>
    <row r="76" spans="2:19" s="84" customFormat="1">
      <c r="B76" s="382" t="s">
        <v>220</v>
      </c>
      <c r="C76" s="382" t="s">
        <v>252</v>
      </c>
      <c r="D76" s="382" t="s">
        <v>222</v>
      </c>
      <c r="E76" s="388">
        <v>1</v>
      </c>
      <c r="F76" s="385">
        <v>2295960</v>
      </c>
      <c r="G76" s="382" t="s">
        <v>223</v>
      </c>
      <c r="H76" s="385">
        <f>E76*F76</f>
        <v>2295960</v>
      </c>
      <c r="I76" s="382" t="s">
        <v>224</v>
      </c>
      <c r="J76" s="382" t="s">
        <v>225</v>
      </c>
      <c r="K76" s="382" t="s">
        <v>253</v>
      </c>
      <c r="L76" s="382" t="s">
        <v>254</v>
      </c>
      <c r="M76" s="382" t="s">
        <v>255</v>
      </c>
      <c r="N76" s="382" t="s">
        <v>229</v>
      </c>
      <c r="O76" s="385">
        <f>+H76</f>
        <v>2295960</v>
      </c>
      <c r="P76" s="385">
        <v>0</v>
      </c>
      <c r="Q76" s="385">
        <v>0</v>
      </c>
      <c r="R76" s="385">
        <v>0</v>
      </c>
      <c r="S76" s="385">
        <f>SUM(O76:R76)</f>
        <v>2295960</v>
      </c>
    </row>
    <row r="77" spans="2:19" s="84" customFormat="1">
      <c r="B77" s="386"/>
      <c r="C77" s="383"/>
      <c r="D77" s="383"/>
      <c r="E77" s="383"/>
      <c r="F77" s="383"/>
      <c r="G77" s="383"/>
      <c r="H77" s="383"/>
      <c r="I77" s="383"/>
      <c r="J77" s="383"/>
      <c r="K77" s="383"/>
      <c r="L77" s="383"/>
      <c r="M77" s="383"/>
      <c r="N77" s="383"/>
      <c r="O77" s="383"/>
      <c r="P77" s="383"/>
      <c r="Q77" s="383"/>
      <c r="R77" s="383"/>
      <c r="S77" s="383"/>
    </row>
    <row r="78" spans="2:19" s="84" customFormat="1">
      <c r="B78" s="386"/>
      <c r="C78" s="383"/>
      <c r="D78" s="383"/>
      <c r="E78" s="383"/>
      <c r="F78" s="383"/>
      <c r="G78" s="383"/>
      <c r="H78" s="383"/>
      <c r="I78" s="383"/>
      <c r="J78" s="383"/>
      <c r="K78" s="383"/>
      <c r="L78" s="383"/>
      <c r="M78" s="383"/>
      <c r="N78" s="383"/>
      <c r="O78" s="383"/>
      <c r="P78" s="383"/>
      <c r="Q78" s="383"/>
      <c r="R78" s="383"/>
      <c r="S78" s="383"/>
    </row>
    <row r="79" spans="2:19" s="84" customFormat="1">
      <c r="B79" s="387"/>
      <c r="C79" s="384"/>
      <c r="D79" s="384"/>
      <c r="E79" s="384"/>
      <c r="F79" s="384"/>
      <c r="G79" s="384"/>
      <c r="H79" s="384"/>
      <c r="I79" s="384"/>
      <c r="J79" s="384"/>
      <c r="K79" s="384"/>
      <c r="L79" s="384"/>
      <c r="M79" s="384"/>
      <c r="N79" s="384"/>
      <c r="O79" s="384"/>
      <c r="P79" s="384"/>
      <c r="Q79" s="384"/>
      <c r="R79" s="384"/>
      <c r="S79" s="384"/>
    </row>
    <row r="80" spans="2:19" s="84" customFormat="1">
      <c r="B80" s="382" t="s">
        <v>220</v>
      </c>
      <c r="C80" s="382" t="s">
        <v>256</v>
      </c>
      <c r="D80" s="382" t="s">
        <v>222</v>
      </c>
      <c r="E80" s="388">
        <v>1</v>
      </c>
      <c r="F80" s="385">
        <v>748192.23</v>
      </c>
      <c r="G80" s="382" t="s">
        <v>223</v>
      </c>
      <c r="H80" s="385">
        <f>E80*F80</f>
        <v>748192.23</v>
      </c>
      <c r="I80" s="382" t="s">
        <v>224</v>
      </c>
      <c r="J80" s="382" t="s">
        <v>225</v>
      </c>
      <c r="K80" s="382" t="s">
        <v>257</v>
      </c>
      <c r="L80" s="382" t="s">
        <v>258</v>
      </c>
      <c r="M80" s="382" t="s">
        <v>259</v>
      </c>
      <c r="N80" s="382" t="s">
        <v>229</v>
      </c>
      <c r="O80" s="385">
        <f>+H80</f>
        <v>748192.23</v>
      </c>
      <c r="P80" s="385">
        <v>0</v>
      </c>
      <c r="Q80" s="385">
        <v>0</v>
      </c>
      <c r="R80" s="385">
        <v>0</v>
      </c>
      <c r="S80" s="385">
        <f>SUM(O80:R80)</f>
        <v>748192.23</v>
      </c>
    </row>
    <row r="81" spans="2:19" s="84" customFormat="1">
      <c r="B81" s="386"/>
      <c r="C81" s="383"/>
      <c r="D81" s="383"/>
      <c r="E81" s="383"/>
      <c r="F81" s="383"/>
      <c r="G81" s="383"/>
      <c r="H81" s="383"/>
      <c r="I81" s="383"/>
      <c r="J81" s="383"/>
      <c r="K81" s="383"/>
      <c r="L81" s="383"/>
      <c r="M81" s="383"/>
      <c r="N81" s="383"/>
      <c r="O81" s="383"/>
      <c r="P81" s="383"/>
      <c r="Q81" s="383"/>
      <c r="R81" s="383"/>
      <c r="S81" s="383"/>
    </row>
    <row r="82" spans="2:19" s="84" customFormat="1">
      <c r="B82" s="386"/>
      <c r="C82" s="383"/>
      <c r="D82" s="383"/>
      <c r="E82" s="383"/>
      <c r="F82" s="383"/>
      <c r="G82" s="383"/>
      <c r="H82" s="383"/>
      <c r="I82" s="383"/>
      <c r="J82" s="383"/>
      <c r="K82" s="383"/>
      <c r="L82" s="383"/>
      <c r="M82" s="383"/>
      <c r="N82" s="383"/>
      <c r="O82" s="383"/>
      <c r="P82" s="383"/>
      <c r="Q82" s="383"/>
      <c r="R82" s="383"/>
      <c r="S82" s="383"/>
    </row>
    <row r="83" spans="2:19" s="84" customFormat="1">
      <c r="B83" s="387"/>
      <c r="C83" s="384"/>
      <c r="D83" s="384"/>
      <c r="E83" s="384"/>
      <c r="F83" s="384"/>
      <c r="G83" s="384"/>
      <c r="H83" s="384"/>
      <c r="I83" s="384"/>
      <c r="J83" s="384"/>
      <c r="K83" s="384"/>
      <c r="L83" s="384"/>
      <c r="M83" s="384"/>
      <c r="N83" s="384"/>
      <c r="O83" s="384"/>
      <c r="P83" s="384"/>
      <c r="Q83" s="384"/>
      <c r="R83" s="384"/>
      <c r="S83" s="384"/>
    </row>
    <row r="84" spans="2:19" s="84" customFormat="1">
      <c r="B84" s="382" t="s">
        <v>220</v>
      </c>
      <c r="C84" s="382" t="s">
        <v>260</v>
      </c>
      <c r="D84" s="382" t="s">
        <v>222</v>
      </c>
      <c r="E84" s="388">
        <v>1</v>
      </c>
      <c r="F84" s="385">
        <v>362916</v>
      </c>
      <c r="G84" s="382" t="s">
        <v>223</v>
      </c>
      <c r="H84" s="385">
        <f>E84*F84</f>
        <v>362916</v>
      </c>
      <c r="I84" s="382" t="s">
        <v>224</v>
      </c>
      <c r="J84" s="382" t="s">
        <v>225</v>
      </c>
      <c r="K84" s="382" t="s">
        <v>261</v>
      </c>
      <c r="L84" s="382" t="s">
        <v>262</v>
      </c>
      <c r="M84" s="382" t="s">
        <v>263</v>
      </c>
      <c r="N84" s="382" t="s">
        <v>229</v>
      </c>
      <c r="O84" s="385">
        <f>+H84</f>
        <v>362916</v>
      </c>
      <c r="P84" s="385">
        <v>0</v>
      </c>
      <c r="Q84" s="385">
        <v>0</v>
      </c>
      <c r="R84" s="385">
        <v>0</v>
      </c>
      <c r="S84" s="385">
        <f>SUM(O84:R84)</f>
        <v>362916</v>
      </c>
    </row>
    <row r="85" spans="2:19" s="84" customFormat="1">
      <c r="B85" s="386"/>
      <c r="C85" s="383"/>
      <c r="D85" s="383"/>
      <c r="E85" s="383"/>
      <c r="F85" s="383"/>
      <c r="G85" s="383"/>
      <c r="H85" s="383"/>
      <c r="I85" s="383"/>
      <c r="J85" s="383"/>
      <c r="K85" s="383"/>
      <c r="L85" s="383"/>
      <c r="M85" s="383"/>
      <c r="N85" s="383"/>
      <c r="O85" s="383"/>
      <c r="P85" s="383"/>
      <c r="Q85" s="383"/>
      <c r="R85" s="383"/>
      <c r="S85" s="383"/>
    </row>
    <row r="86" spans="2:19" s="84" customFormat="1">
      <c r="B86" s="386"/>
      <c r="C86" s="383"/>
      <c r="D86" s="383"/>
      <c r="E86" s="383"/>
      <c r="F86" s="383"/>
      <c r="G86" s="383"/>
      <c r="H86" s="383"/>
      <c r="I86" s="383"/>
      <c r="J86" s="383"/>
      <c r="K86" s="383"/>
      <c r="L86" s="383"/>
      <c r="M86" s="383"/>
      <c r="N86" s="383"/>
      <c r="O86" s="383"/>
      <c r="P86" s="383"/>
      <c r="Q86" s="383"/>
      <c r="R86" s="383"/>
      <c r="S86" s="383"/>
    </row>
    <row r="87" spans="2:19" s="84" customFormat="1">
      <c r="B87" s="387"/>
      <c r="C87" s="384"/>
      <c r="D87" s="384"/>
      <c r="E87" s="384"/>
      <c r="F87" s="384"/>
      <c r="G87" s="384"/>
      <c r="H87" s="384"/>
      <c r="I87" s="384"/>
      <c r="J87" s="384"/>
      <c r="K87" s="384"/>
      <c r="L87" s="384"/>
      <c r="M87" s="384"/>
      <c r="N87" s="384"/>
      <c r="O87" s="384"/>
      <c r="P87" s="384"/>
      <c r="Q87" s="384"/>
      <c r="R87" s="384"/>
      <c r="S87" s="384"/>
    </row>
    <row r="88" spans="2:19">
      <c r="B88" s="450"/>
      <c r="C88" s="455"/>
      <c r="D88" s="455"/>
      <c r="E88" s="456"/>
      <c r="F88" s="439"/>
      <c r="G88" s="450"/>
      <c r="H88" s="439"/>
      <c r="I88" s="450"/>
      <c r="J88" s="450"/>
      <c r="K88" s="450"/>
      <c r="L88" s="450"/>
      <c r="M88" s="450"/>
      <c r="N88" s="450"/>
      <c r="O88" s="439"/>
      <c r="P88" s="439"/>
      <c r="Q88" s="439"/>
      <c r="R88" s="439"/>
      <c r="S88" s="439"/>
    </row>
    <row r="89" spans="2:19">
      <c r="B89" s="451"/>
      <c r="C89" s="451"/>
      <c r="D89" s="451"/>
      <c r="E89" s="451"/>
      <c r="F89" s="451"/>
      <c r="G89" s="451"/>
      <c r="H89" s="451"/>
      <c r="I89" s="451"/>
      <c r="J89" s="451"/>
      <c r="K89" s="451"/>
      <c r="L89" s="453"/>
      <c r="M89" s="453"/>
      <c r="N89" s="453"/>
      <c r="O89" s="440"/>
      <c r="P89" s="440"/>
      <c r="Q89" s="440"/>
      <c r="R89" s="440"/>
      <c r="S89" s="440"/>
    </row>
    <row r="90" spans="2:19">
      <c r="B90" s="451"/>
      <c r="C90" s="451"/>
      <c r="D90" s="451"/>
      <c r="E90" s="451"/>
      <c r="F90" s="451"/>
      <c r="G90" s="451"/>
      <c r="H90" s="451"/>
      <c r="I90" s="451"/>
      <c r="J90" s="451"/>
      <c r="K90" s="451"/>
      <c r="L90" s="453"/>
      <c r="M90" s="453"/>
      <c r="N90" s="453"/>
      <c r="O90" s="440"/>
      <c r="P90" s="440"/>
      <c r="Q90" s="440"/>
      <c r="R90" s="440"/>
      <c r="S90" s="440"/>
    </row>
    <row r="91" spans="2:19">
      <c r="B91" s="452"/>
      <c r="C91" s="452"/>
      <c r="D91" s="452"/>
      <c r="E91" s="452"/>
      <c r="F91" s="452"/>
      <c r="G91" s="452"/>
      <c r="H91" s="452"/>
      <c r="I91" s="452"/>
      <c r="J91" s="452"/>
      <c r="K91" s="452"/>
      <c r="L91" s="454"/>
      <c r="M91" s="454"/>
      <c r="N91" s="454"/>
      <c r="O91" s="441"/>
      <c r="P91" s="441"/>
      <c r="Q91" s="441"/>
      <c r="R91" s="441"/>
      <c r="S91" s="441"/>
    </row>
    <row r="92" spans="2:19" s="22" customFormat="1" ht="31.5" customHeight="1">
      <c r="B92" s="442" t="s">
        <v>98</v>
      </c>
      <c r="C92" s="443"/>
      <c r="D92" s="443"/>
      <c r="E92" s="443"/>
      <c r="F92" s="443"/>
      <c r="G92" s="444"/>
      <c r="H92" s="445">
        <f>SUM(H48:H91)</f>
        <v>25687933.179999996</v>
      </c>
    </row>
    <row r="94" spans="2:19" ht="33.75" customHeight="1">
      <c r="B94" s="446" t="s">
        <v>99</v>
      </c>
      <c r="C94" s="447" t="s">
        <v>148</v>
      </c>
      <c r="D94" s="448"/>
      <c r="E94" s="448"/>
      <c r="F94" s="448"/>
      <c r="G94" s="448"/>
      <c r="H94" s="448"/>
      <c r="I94" s="449"/>
      <c r="J94" s="447" t="s">
        <v>25</v>
      </c>
      <c r="K94" s="449"/>
    </row>
    <row r="95" spans="2:19" ht="29.25" customHeight="1">
      <c r="B95" s="45" t="s">
        <v>98</v>
      </c>
      <c r="C95" s="434" t="str">
        <f>+MIR!D17</f>
        <v xml:space="preserve">Desarrollo eficiente de funciones y atribuciones por parte del personal de CEGAIP en materia de capacitación </v>
      </c>
      <c r="D95" s="435"/>
      <c r="E95" s="435"/>
      <c r="F95" s="435"/>
      <c r="G95" s="435"/>
      <c r="H95" s="435"/>
      <c r="I95" s="436"/>
      <c r="J95" s="437">
        <f>SUM(J96:K115)</f>
        <v>25687933.179999996</v>
      </c>
      <c r="K95" s="438"/>
    </row>
    <row r="96" spans="2:19">
      <c r="B96" s="417" t="s">
        <v>100</v>
      </c>
      <c r="C96" s="420" t="str">
        <f>+MIR!D37</f>
        <v>Desarrollo de funciones sustantivas a las obligaciones en materia de Acceso a la Información, rendición de cuentas, transparencia gubernamental, Protección de Datos Personales, organización de Archivos y Gobierno Abierto</v>
      </c>
      <c r="D96" s="421"/>
      <c r="E96" s="421"/>
      <c r="F96" s="421"/>
      <c r="G96" s="421"/>
      <c r="H96" s="421"/>
      <c r="I96" s="422"/>
      <c r="J96" s="429">
        <f>+H92</f>
        <v>25687933.179999996</v>
      </c>
      <c r="K96" s="422"/>
    </row>
    <row r="97" spans="2:11">
      <c r="B97" s="418"/>
      <c r="C97" s="423"/>
      <c r="D97" s="424"/>
      <c r="E97" s="424"/>
      <c r="F97" s="424"/>
      <c r="G97" s="424"/>
      <c r="H97" s="424"/>
      <c r="I97" s="425"/>
      <c r="J97" s="423"/>
      <c r="K97" s="425"/>
    </row>
    <row r="98" spans="2:11">
      <c r="B98" s="418"/>
      <c r="C98" s="423"/>
      <c r="D98" s="424"/>
      <c r="E98" s="424"/>
      <c r="F98" s="424"/>
      <c r="G98" s="424"/>
      <c r="H98" s="424"/>
      <c r="I98" s="425"/>
      <c r="J98" s="423"/>
      <c r="K98" s="425"/>
    </row>
    <row r="99" spans="2:11">
      <c r="B99" s="418"/>
      <c r="C99" s="423"/>
      <c r="D99" s="424"/>
      <c r="E99" s="424"/>
      <c r="F99" s="424"/>
      <c r="G99" s="424"/>
      <c r="H99" s="424"/>
      <c r="I99" s="425"/>
      <c r="J99" s="423"/>
      <c r="K99" s="425"/>
    </row>
    <row r="100" spans="2:11">
      <c r="B100" s="419"/>
      <c r="C100" s="426"/>
      <c r="D100" s="427"/>
      <c r="E100" s="427"/>
      <c r="F100" s="427"/>
      <c r="G100" s="427"/>
      <c r="H100" s="427"/>
      <c r="I100" s="428"/>
      <c r="J100" s="426"/>
      <c r="K100" s="428"/>
    </row>
    <row r="101" spans="2:11">
      <c r="B101" s="417" t="s">
        <v>101</v>
      </c>
      <c r="C101" s="420"/>
      <c r="D101" s="421"/>
      <c r="E101" s="421"/>
      <c r="F101" s="421"/>
      <c r="G101" s="421"/>
      <c r="H101" s="421"/>
      <c r="I101" s="422"/>
      <c r="J101" s="429"/>
      <c r="K101" s="422"/>
    </row>
    <row r="102" spans="2:11">
      <c r="B102" s="418"/>
      <c r="C102" s="423"/>
      <c r="D102" s="424"/>
      <c r="E102" s="424"/>
      <c r="F102" s="424"/>
      <c r="G102" s="424"/>
      <c r="H102" s="424"/>
      <c r="I102" s="425"/>
      <c r="J102" s="423"/>
      <c r="K102" s="425"/>
    </row>
    <row r="103" spans="2:11">
      <c r="B103" s="418"/>
      <c r="C103" s="423"/>
      <c r="D103" s="424"/>
      <c r="E103" s="424"/>
      <c r="F103" s="424"/>
      <c r="G103" s="424"/>
      <c r="H103" s="424"/>
      <c r="I103" s="425"/>
      <c r="J103" s="423"/>
      <c r="K103" s="425"/>
    </row>
    <row r="104" spans="2:11">
      <c r="B104" s="418"/>
      <c r="C104" s="423"/>
      <c r="D104" s="424"/>
      <c r="E104" s="424"/>
      <c r="F104" s="424"/>
      <c r="G104" s="424"/>
      <c r="H104" s="424"/>
      <c r="I104" s="425"/>
      <c r="J104" s="423"/>
      <c r="K104" s="425"/>
    </row>
    <row r="105" spans="2:11">
      <c r="B105" s="419"/>
      <c r="C105" s="426"/>
      <c r="D105" s="427"/>
      <c r="E105" s="427"/>
      <c r="F105" s="427"/>
      <c r="G105" s="427"/>
      <c r="H105" s="427"/>
      <c r="I105" s="428"/>
      <c r="J105" s="426"/>
      <c r="K105" s="428"/>
    </row>
    <row r="106" spans="2:11">
      <c r="B106" s="417" t="s">
        <v>102</v>
      </c>
      <c r="C106" s="420"/>
      <c r="D106" s="421"/>
      <c r="E106" s="421"/>
      <c r="F106" s="421"/>
      <c r="G106" s="421"/>
      <c r="H106" s="421"/>
      <c r="I106" s="422"/>
      <c r="J106" s="429"/>
      <c r="K106" s="422"/>
    </row>
    <row r="107" spans="2:11">
      <c r="B107" s="418"/>
      <c r="C107" s="423"/>
      <c r="D107" s="424"/>
      <c r="E107" s="424"/>
      <c r="F107" s="424"/>
      <c r="G107" s="424"/>
      <c r="H107" s="424"/>
      <c r="I107" s="425"/>
      <c r="J107" s="423"/>
      <c r="K107" s="425"/>
    </row>
    <row r="108" spans="2:11">
      <c r="B108" s="418"/>
      <c r="C108" s="423"/>
      <c r="D108" s="424"/>
      <c r="E108" s="424"/>
      <c r="F108" s="424"/>
      <c r="G108" s="424"/>
      <c r="H108" s="424"/>
      <c r="I108" s="425"/>
      <c r="J108" s="423"/>
      <c r="K108" s="425"/>
    </row>
    <row r="109" spans="2:11">
      <c r="B109" s="418"/>
      <c r="C109" s="423"/>
      <c r="D109" s="424"/>
      <c r="E109" s="424"/>
      <c r="F109" s="424"/>
      <c r="G109" s="424"/>
      <c r="H109" s="424"/>
      <c r="I109" s="425"/>
      <c r="J109" s="423"/>
      <c r="K109" s="425"/>
    </row>
    <row r="110" spans="2:11">
      <c r="B110" s="419"/>
      <c r="C110" s="426"/>
      <c r="D110" s="427"/>
      <c r="E110" s="427"/>
      <c r="F110" s="427"/>
      <c r="G110" s="427"/>
      <c r="H110" s="427"/>
      <c r="I110" s="428"/>
      <c r="J110" s="426"/>
      <c r="K110" s="428"/>
    </row>
    <row r="111" spans="2:11">
      <c r="B111" s="417" t="s">
        <v>103</v>
      </c>
      <c r="C111" s="420"/>
      <c r="D111" s="421"/>
      <c r="E111" s="421"/>
      <c r="F111" s="421"/>
      <c r="G111" s="421"/>
      <c r="H111" s="421"/>
      <c r="I111" s="422"/>
      <c r="J111" s="429"/>
      <c r="K111" s="422"/>
    </row>
    <row r="112" spans="2:11">
      <c r="B112" s="418"/>
      <c r="C112" s="423"/>
      <c r="D112" s="424"/>
      <c r="E112" s="424"/>
      <c r="F112" s="424"/>
      <c r="G112" s="424"/>
      <c r="H112" s="424"/>
      <c r="I112" s="425"/>
      <c r="J112" s="423"/>
      <c r="K112" s="425"/>
    </row>
    <row r="113" spans="2:11">
      <c r="B113" s="418"/>
      <c r="C113" s="423"/>
      <c r="D113" s="424"/>
      <c r="E113" s="424"/>
      <c r="F113" s="424"/>
      <c r="G113" s="424"/>
      <c r="H113" s="424"/>
      <c r="I113" s="425"/>
      <c r="J113" s="423"/>
      <c r="K113" s="425"/>
    </row>
    <row r="114" spans="2:11">
      <c r="B114" s="418"/>
      <c r="C114" s="423"/>
      <c r="D114" s="424"/>
      <c r="E114" s="424"/>
      <c r="F114" s="424"/>
      <c r="G114" s="424"/>
      <c r="H114" s="424"/>
      <c r="I114" s="425"/>
      <c r="J114" s="423"/>
      <c r="K114" s="425"/>
    </row>
    <row r="115" spans="2:11">
      <c r="B115" s="419"/>
      <c r="C115" s="426"/>
      <c r="D115" s="427"/>
      <c r="E115" s="427"/>
      <c r="F115" s="427"/>
      <c r="G115" s="427"/>
      <c r="H115" s="427"/>
      <c r="I115" s="428"/>
      <c r="J115" s="426"/>
      <c r="K115" s="428"/>
    </row>
    <row r="117" spans="2:11" ht="27.75" customHeight="1">
      <c r="B117" s="523" t="s">
        <v>149</v>
      </c>
      <c r="C117" s="524"/>
      <c r="D117" s="524"/>
      <c r="E117" s="524"/>
      <c r="F117" s="524"/>
      <c r="G117" s="1"/>
      <c r="H117" s="1"/>
      <c r="I117" s="1"/>
    </row>
    <row r="118" spans="2:11" ht="32.25" customHeight="1">
      <c r="B118" s="432" t="s">
        <v>104</v>
      </c>
      <c r="C118" s="521" t="s">
        <v>105</v>
      </c>
      <c r="D118" s="522"/>
      <c r="E118" s="46" t="s">
        <v>106</v>
      </c>
      <c r="F118" s="47" t="s">
        <v>68</v>
      </c>
      <c r="G118" s="430"/>
      <c r="H118" s="431"/>
      <c r="I118" s="431"/>
    </row>
    <row r="119" spans="2:11" ht="23.25" customHeight="1">
      <c r="B119" s="433"/>
      <c r="C119" s="46">
        <v>2021</v>
      </c>
      <c r="D119" s="46">
        <v>2022</v>
      </c>
      <c r="E119" s="46">
        <v>2023</v>
      </c>
      <c r="F119" s="47"/>
      <c r="G119" s="430"/>
      <c r="H119" s="431"/>
      <c r="I119" s="430"/>
    </row>
    <row r="120" spans="2:11" s="20" customFormat="1">
      <c r="B120" s="416" t="s">
        <v>94</v>
      </c>
      <c r="C120" s="12"/>
      <c r="D120" s="12"/>
      <c r="E120" s="18"/>
      <c r="F120" s="18"/>
      <c r="G120" s="19"/>
      <c r="H120" s="19"/>
      <c r="I120" s="19"/>
    </row>
    <row r="121" spans="2:11" s="15" customFormat="1">
      <c r="B121" s="396" t="s">
        <v>107</v>
      </c>
      <c r="C121" s="397"/>
      <c r="D121" s="12"/>
      <c r="E121" s="13">
        <f>+J95</f>
        <v>25687933.179999996</v>
      </c>
      <c r="F121" s="13"/>
      <c r="G121" s="395"/>
      <c r="H121" s="395"/>
      <c r="I121" s="395"/>
    </row>
    <row r="122" spans="2:11" s="15" customFormat="1">
      <c r="B122" s="396" t="s">
        <v>108</v>
      </c>
      <c r="C122" s="397"/>
      <c r="D122" s="12"/>
      <c r="E122" s="13"/>
      <c r="F122" s="13"/>
      <c r="G122" s="395"/>
      <c r="H122" s="395"/>
      <c r="I122" s="395"/>
    </row>
    <row r="123" spans="2:11" s="15" customFormat="1">
      <c r="B123" s="396" t="s">
        <v>109</v>
      </c>
      <c r="C123" s="397"/>
      <c r="D123" s="12"/>
      <c r="E123" s="13"/>
      <c r="F123" s="13"/>
      <c r="G123" s="395"/>
      <c r="H123" s="395"/>
      <c r="I123" s="395"/>
    </row>
    <row r="124" spans="2:11" s="20" customFormat="1">
      <c r="B124" s="416" t="s">
        <v>95</v>
      </c>
      <c r="C124" s="12"/>
      <c r="D124" s="12"/>
      <c r="E124" s="18"/>
      <c r="F124" s="18"/>
      <c r="G124" s="19"/>
      <c r="H124" s="19"/>
      <c r="I124" s="19"/>
    </row>
    <row r="125" spans="2:11" s="15" customFormat="1">
      <c r="B125" s="396" t="s">
        <v>107</v>
      </c>
      <c r="C125" s="397"/>
      <c r="D125" s="12"/>
      <c r="E125" s="13"/>
      <c r="F125" s="13"/>
      <c r="G125" s="395"/>
      <c r="H125" s="395"/>
      <c r="I125" s="395"/>
    </row>
    <row r="126" spans="2:11" s="15" customFormat="1">
      <c r="B126" s="396" t="s">
        <v>108</v>
      </c>
      <c r="C126" s="397"/>
      <c r="D126" s="12"/>
      <c r="E126" s="13"/>
      <c r="F126" s="13"/>
      <c r="G126" s="395"/>
      <c r="H126" s="395"/>
      <c r="I126" s="395"/>
    </row>
    <row r="127" spans="2:11" s="15" customFormat="1">
      <c r="B127" s="396" t="s">
        <v>109</v>
      </c>
      <c r="C127" s="397"/>
      <c r="D127" s="12"/>
      <c r="E127" s="13"/>
      <c r="F127" s="13"/>
      <c r="G127" s="395"/>
      <c r="H127" s="395"/>
      <c r="I127" s="395"/>
    </row>
    <row r="128" spans="2:11" s="20" customFormat="1">
      <c r="B128" s="416" t="s">
        <v>96</v>
      </c>
      <c r="C128" s="12"/>
      <c r="D128" s="12"/>
      <c r="E128" s="18"/>
      <c r="F128" s="18"/>
      <c r="G128" s="19"/>
      <c r="H128" s="19"/>
      <c r="I128" s="19"/>
    </row>
    <row r="129" spans="2:9" s="15" customFormat="1">
      <c r="B129" s="396" t="s">
        <v>107</v>
      </c>
      <c r="C129" s="397"/>
      <c r="D129" s="12"/>
      <c r="E129" s="13"/>
      <c r="F129" s="13"/>
      <c r="G129" s="395"/>
      <c r="H129" s="395"/>
      <c r="I129" s="395"/>
    </row>
    <row r="130" spans="2:9" s="15" customFormat="1">
      <c r="B130" s="396" t="s">
        <v>108</v>
      </c>
      <c r="C130" s="397"/>
      <c r="D130" s="12"/>
      <c r="E130" s="13"/>
      <c r="F130" s="13"/>
      <c r="G130" s="395"/>
      <c r="H130" s="395"/>
      <c r="I130" s="16"/>
    </row>
    <row r="131" spans="2:9" s="15" customFormat="1">
      <c r="B131" s="396" t="s">
        <v>109</v>
      </c>
      <c r="C131" s="397"/>
      <c r="D131" s="12"/>
      <c r="E131" s="13"/>
      <c r="F131" s="13"/>
      <c r="G131" s="395"/>
      <c r="H131" s="395"/>
      <c r="I131" s="395"/>
    </row>
    <row r="132" spans="2:9" s="20" customFormat="1">
      <c r="B132" s="416" t="s">
        <v>110</v>
      </c>
      <c r="C132" s="12"/>
      <c r="D132" s="12"/>
      <c r="E132" s="18"/>
      <c r="F132" s="18"/>
      <c r="G132" s="19"/>
      <c r="H132" s="19"/>
      <c r="I132" s="19"/>
    </row>
    <row r="133" spans="2:9" s="15" customFormat="1">
      <c r="B133" s="396" t="s">
        <v>107</v>
      </c>
      <c r="C133" s="397"/>
      <c r="D133" s="12"/>
      <c r="E133" s="13"/>
      <c r="F133" s="13"/>
      <c r="G133" s="395"/>
      <c r="H133" s="395"/>
      <c r="I133" s="395"/>
    </row>
    <row r="134" spans="2:9" s="15" customFormat="1">
      <c r="B134" s="396" t="s">
        <v>108</v>
      </c>
      <c r="C134" s="397"/>
      <c r="D134" s="12"/>
      <c r="E134" s="13"/>
      <c r="F134" s="13"/>
      <c r="G134" s="395"/>
      <c r="H134" s="395"/>
      <c r="I134" s="395"/>
    </row>
    <row r="135" spans="2:9" s="15" customFormat="1">
      <c r="B135" s="396" t="s">
        <v>109</v>
      </c>
      <c r="C135" s="397"/>
      <c r="D135" s="12"/>
      <c r="E135" s="13"/>
      <c r="F135" s="13"/>
      <c r="G135" s="395"/>
      <c r="H135" s="395"/>
      <c r="I135" s="395"/>
    </row>
    <row r="136" spans="2:9" s="20" customFormat="1">
      <c r="B136" s="416" t="s">
        <v>111</v>
      </c>
      <c r="C136" s="12"/>
      <c r="D136" s="12"/>
      <c r="E136" s="18"/>
      <c r="F136" s="18"/>
      <c r="G136" s="19"/>
      <c r="H136" s="19"/>
      <c r="I136" s="19"/>
    </row>
    <row r="137" spans="2:9" s="15" customFormat="1">
      <c r="B137" s="396" t="s">
        <v>107</v>
      </c>
      <c r="C137" s="397"/>
      <c r="D137" s="12"/>
      <c r="E137" s="13"/>
      <c r="F137" s="13"/>
      <c r="G137" s="395"/>
      <c r="H137" s="395"/>
      <c r="I137" s="395"/>
    </row>
    <row r="138" spans="2:9" s="15" customFormat="1">
      <c r="B138" s="396" t="s">
        <v>108</v>
      </c>
      <c r="C138" s="397"/>
      <c r="D138" s="12"/>
      <c r="E138" s="13"/>
      <c r="F138" s="13"/>
      <c r="G138" s="395"/>
      <c r="H138" s="395"/>
      <c r="I138" s="395"/>
    </row>
    <row r="139" spans="2:9" s="15" customFormat="1">
      <c r="B139" s="396" t="s">
        <v>109</v>
      </c>
      <c r="C139" s="397"/>
      <c r="D139" s="12"/>
      <c r="E139" s="13"/>
      <c r="F139" s="13"/>
      <c r="G139" s="395"/>
      <c r="H139" s="395"/>
      <c r="I139" s="395"/>
    </row>
    <row r="140" spans="2:9" s="20" customFormat="1">
      <c r="B140" s="416" t="s">
        <v>112</v>
      </c>
      <c r="C140" s="12"/>
      <c r="D140" s="12"/>
      <c r="E140" s="18"/>
      <c r="F140" s="18"/>
      <c r="G140" s="19"/>
      <c r="H140" s="19"/>
      <c r="I140" s="19"/>
    </row>
    <row r="141" spans="2:9" s="15" customFormat="1">
      <c r="B141" s="396" t="s">
        <v>107</v>
      </c>
      <c r="C141" s="397"/>
      <c r="D141" s="12"/>
      <c r="E141" s="13"/>
      <c r="F141" s="13"/>
      <c r="G141" s="395"/>
      <c r="H141" s="395"/>
      <c r="I141" s="395"/>
    </row>
    <row r="142" spans="2:9" s="15" customFormat="1">
      <c r="B142" s="396" t="s">
        <v>108</v>
      </c>
      <c r="C142" s="397"/>
      <c r="D142" s="12"/>
      <c r="E142" s="13"/>
      <c r="F142" s="13"/>
      <c r="G142" s="395"/>
      <c r="H142" s="395"/>
      <c r="I142" s="395"/>
    </row>
    <row r="143" spans="2:9" s="15" customFormat="1">
      <c r="B143" s="396" t="s">
        <v>109</v>
      </c>
      <c r="C143" s="397"/>
      <c r="D143" s="12"/>
      <c r="E143" s="13"/>
      <c r="F143" s="13"/>
      <c r="G143" s="395"/>
      <c r="H143" s="395"/>
      <c r="I143" s="395"/>
    </row>
    <row r="144" spans="2:9" s="20" customFormat="1">
      <c r="B144" s="416" t="s">
        <v>97</v>
      </c>
      <c r="C144" s="12"/>
      <c r="D144" s="12"/>
      <c r="E144" s="18"/>
      <c r="F144" s="18"/>
      <c r="G144" s="19"/>
      <c r="H144" s="19"/>
      <c r="I144" s="19"/>
    </row>
    <row r="145" spans="2:9" s="15" customFormat="1">
      <c r="B145" s="396" t="s">
        <v>107</v>
      </c>
      <c r="C145" s="397"/>
      <c r="D145" s="12"/>
      <c r="E145" s="13"/>
      <c r="F145" s="13"/>
      <c r="G145" s="395"/>
      <c r="H145" s="395"/>
      <c r="I145" s="395"/>
    </row>
    <row r="146" spans="2:9" s="15" customFormat="1">
      <c r="B146" s="396" t="s">
        <v>108</v>
      </c>
      <c r="C146" s="397"/>
      <c r="D146" s="12"/>
      <c r="E146" s="13"/>
      <c r="F146" s="13"/>
      <c r="G146" s="395"/>
      <c r="H146" s="395"/>
      <c r="I146" s="395"/>
    </row>
    <row r="147" spans="2:9" s="15" customFormat="1">
      <c r="B147" s="396" t="s">
        <v>109</v>
      </c>
      <c r="C147" s="397"/>
      <c r="D147" s="12"/>
      <c r="E147" s="13"/>
      <c r="F147" s="13"/>
      <c r="G147" s="395"/>
      <c r="H147" s="395"/>
      <c r="I147" s="395"/>
    </row>
    <row r="148" spans="2:9" s="20" customFormat="1">
      <c r="B148" s="416" t="s">
        <v>25</v>
      </c>
      <c r="C148" s="12"/>
      <c r="D148" s="12"/>
      <c r="E148" s="18"/>
      <c r="F148" s="18"/>
      <c r="G148" s="19"/>
      <c r="H148" s="19"/>
      <c r="I148" s="19"/>
    </row>
    <row r="149" spans="2:9" s="15" customFormat="1">
      <c r="B149" s="396" t="s">
        <v>107</v>
      </c>
      <c r="C149" s="397"/>
      <c r="D149" s="12"/>
      <c r="E149" s="13"/>
      <c r="F149" s="13"/>
      <c r="G149" s="395"/>
      <c r="H149" s="395"/>
      <c r="I149" s="395"/>
    </row>
    <row r="150" spans="2:9" s="15" customFormat="1">
      <c r="B150" s="396" t="s">
        <v>108</v>
      </c>
      <c r="C150" s="397"/>
      <c r="D150" s="12"/>
      <c r="E150" s="13"/>
      <c r="F150" s="13"/>
      <c r="G150" s="395"/>
      <c r="H150" s="395"/>
      <c r="I150" s="395"/>
    </row>
    <row r="151" spans="2:9" s="15" customFormat="1">
      <c r="B151" s="396" t="s">
        <v>109</v>
      </c>
      <c r="C151" s="397"/>
      <c r="D151" s="12"/>
      <c r="E151" s="13"/>
      <c r="F151" s="13"/>
      <c r="G151" s="395"/>
      <c r="H151" s="395"/>
      <c r="I151" s="395"/>
    </row>
  </sheetData>
  <mergeCells count="500">
    <mergeCell ref="B1:S1"/>
    <mergeCell ref="C118:D118"/>
    <mergeCell ref="B117:F117"/>
    <mergeCell ref="N46:N47"/>
    <mergeCell ref="M46:M47"/>
    <mergeCell ref="L46:L47"/>
    <mergeCell ref="J46:J47"/>
    <mergeCell ref="K46:K47"/>
    <mergeCell ref="B48:B51"/>
    <mergeCell ref="C48:C51"/>
    <mergeCell ref="D48:D51"/>
    <mergeCell ref="J3:K3"/>
    <mergeCell ref="C4:K4"/>
    <mergeCell ref="C5:K5"/>
    <mergeCell ref="M88:M91"/>
    <mergeCell ref="L88:L91"/>
    <mergeCell ref="M64:M67"/>
    <mergeCell ref="L64:L67"/>
    <mergeCell ref="M56:M59"/>
    <mergeCell ref="L56:L59"/>
    <mergeCell ref="M48:M51"/>
    <mergeCell ref="B37:K37"/>
    <mergeCell ref="B38"/>
    <mergeCell ref="C38:D38"/>
    <mergeCell ref="E38"/>
    <mergeCell ref="F38:G38"/>
    <mergeCell ref="H38"/>
    <mergeCell ref="I38:K38"/>
    <mergeCell ref="B10:B35"/>
    <mergeCell ref="G10:G35"/>
    <mergeCell ref="H16:K35"/>
    <mergeCell ref="B36"/>
    <mergeCell ref="C36:D36"/>
    <mergeCell ref="E36"/>
    <mergeCell ref="F36:G36"/>
    <mergeCell ref="H36:K36"/>
    <mergeCell ref="C34"/>
    <mergeCell ref="D34"/>
    <mergeCell ref="E34"/>
    <mergeCell ref="F34"/>
    <mergeCell ref="C35"/>
    <mergeCell ref="D35"/>
    <mergeCell ref="E35"/>
    <mergeCell ref="F35"/>
    <mergeCell ref="C32"/>
    <mergeCell ref="D32"/>
    <mergeCell ref="E32"/>
    <mergeCell ref="F32"/>
    <mergeCell ref="C33"/>
    <mergeCell ref="D33"/>
    <mergeCell ref="E33"/>
    <mergeCell ref="F33"/>
    <mergeCell ref="C30"/>
    <mergeCell ref="D30"/>
    <mergeCell ref="E30"/>
    <mergeCell ref="F30"/>
    <mergeCell ref="C31"/>
    <mergeCell ref="D31"/>
    <mergeCell ref="E31"/>
    <mergeCell ref="F31"/>
    <mergeCell ref="C28"/>
    <mergeCell ref="D28"/>
    <mergeCell ref="E28"/>
    <mergeCell ref="F28"/>
    <mergeCell ref="C29"/>
    <mergeCell ref="D29"/>
    <mergeCell ref="E29"/>
    <mergeCell ref="F29"/>
    <mergeCell ref="C26"/>
    <mergeCell ref="D26"/>
    <mergeCell ref="E26"/>
    <mergeCell ref="F26"/>
    <mergeCell ref="C27"/>
    <mergeCell ref="D27"/>
    <mergeCell ref="E27"/>
    <mergeCell ref="F27"/>
    <mergeCell ref="C24"/>
    <mergeCell ref="D24"/>
    <mergeCell ref="E24"/>
    <mergeCell ref="F24"/>
    <mergeCell ref="C25"/>
    <mergeCell ref="D25"/>
    <mergeCell ref="E25"/>
    <mergeCell ref="F25"/>
    <mergeCell ref="C22"/>
    <mergeCell ref="D22"/>
    <mergeCell ref="E22"/>
    <mergeCell ref="F22"/>
    <mergeCell ref="C23"/>
    <mergeCell ref="D23"/>
    <mergeCell ref="E23"/>
    <mergeCell ref="F23"/>
    <mergeCell ref="C20"/>
    <mergeCell ref="D20"/>
    <mergeCell ref="E20"/>
    <mergeCell ref="F20"/>
    <mergeCell ref="C21"/>
    <mergeCell ref="D21"/>
    <mergeCell ref="E21"/>
    <mergeCell ref="F21"/>
    <mergeCell ref="C18"/>
    <mergeCell ref="D18"/>
    <mergeCell ref="E18"/>
    <mergeCell ref="F18"/>
    <mergeCell ref="C19"/>
    <mergeCell ref="D19"/>
    <mergeCell ref="E19"/>
    <mergeCell ref="F19"/>
    <mergeCell ref="C16"/>
    <mergeCell ref="D16"/>
    <mergeCell ref="E16"/>
    <mergeCell ref="F16"/>
    <mergeCell ref="C17"/>
    <mergeCell ref="D17"/>
    <mergeCell ref="E17"/>
    <mergeCell ref="F17"/>
    <mergeCell ref="K14"/>
    <mergeCell ref="C15"/>
    <mergeCell ref="D15"/>
    <mergeCell ref="E15"/>
    <mergeCell ref="F15"/>
    <mergeCell ref="H15"/>
    <mergeCell ref="I15:J15"/>
    <mergeCell ref="K15"/>
    <mergeCell ref="C14"/>
    <mergeCell ref="D14"/>
    <mergeCell ref="E14"/>
    <mergeCell ref="F14"/>
    <mergeCell ref="H14"/>
    <mergeCell ref="I14:J14"/>
    <mergeCell ref="I12:J12"/>
    <mergeCell ref="H10"/>
    <mergeCell ref="I10:J10"/>
    <mergeCell ref="K10"/>
    <mergeCell ref="C11"/>
    <mergeCell ref="D11"/>
    <mergeCell ref="E11"/>
    <mergeCell ref="F11"/>
    <mergeCell ref="H11"/>
    <mergeCell ref="I11:J11"/>
    <mergeCell ref="K11"/>
    <mergeCell ref="B39:S39"/>
    <mergeCell ref="B40"/>
    <mergeCell ref="C40:S40"/>
    <mergeCell ref="B6:K6"/>
    <mergeCell ref="B8:B9"/>
    <mergeCell ref="B2:K2"/>
    <mergeCell ref="C3:H3"/>
    <mergeCell ref="E10"/>
    <mergeCell ref="F10"/>
    <mergeCell ref="K12"/>
    <mergeCell ref="C13"/>
    <mergeCell ref="D13"/>
    <mergeCell ref="E13"/>
    <mergeCell ref="F13"/>
    <mergeCell ref="H13"/>
    <mergeCell ref="C10"/>
    <mergeCell ref="D10"/>
    <mergeCell ref="I13:J13"/>
    <mergeCell ref="K13"/>
    <mergeCell ref="C12"/>
    <mergeCell ref="D12"/>
    <mergeCell ref="E12"/>
    <mergeCell ref="F12"/>
    <mergeCell ref="H12"/>
    <mergeCell ref="G48:G51"/>
    <mergeCell ref="H48:H51"/>
    <mergeCell ref="I48:I51"/>
    <mergeCell ref="J48:J51"/>
    <mergeCell ref="K48:K51"/>
    <mergeCell ref="N48:N51"/>
    <mergeCell ref="O48:O51"/>
    <mergeCell ref="B41:B42"/>
    <mergeCell ref="C41:S42"/>
    <mergeCell ref="B43:B44"/>
    <mergeCell ref="C43:C44"/>
    <mergeCell ref="D43:D44"/>
    <mergeCell ref="E43:E44"/>
    <mergeCell ref="F43:S44"/>
    <mergeCell ref="B45:S45"/>
    <mergeCell ref="O46:S46"/>
    <mergeCell ref="B46:B47"/>
    <mergeCell ref="C46:C47"/>
    <mergeCell ref="D46:D47"/>
    <mergeCell ref="E46:E47"/>
    <mergeCell ref="F46:F47"/>
    <mergeCell ref="G46:G47"/>
    <mergeCell ref="H46:H47"/>
    <mergeCell ref="I46:I47"/>
    <mergeCell ref="J64:J67"/>
    <mergeCell ref="P48:P51"/>
    <mergeCell ref="Q48:Q51"/>
    <mergeCell ref="L48:L51"/>
    <mergeCell ref="R48:R51"/>
    <mergeCell ref="S48:S51"/>
    <mergeCell ref="B56:B59"/>
    <mergeCell ref="C56:C59"/>
    <mergeCell ref="D56:D59"/>
    <mergeCell ref="E56:E59"/>
    <mergeCell ref="F56:F59"/>
    <mergeCell ref="G56:G59"/>
    <mergeCell ref="H56:H59"/>
    <mergeCell ref="I56:I59"/>
    <mergeCell ref="J56:J59"/>
    <mergeCell ref="K56:K59"/>
    <mergeCell ref="N56:N59"/>
    <mergeCell ref="O56:O59"/>
    <mergeCell ref="P56:P59"/>
    <mergeCell ref="Q56:Q59"/>
    <mergeCell ref="R56:R59"/>
    <mergeCell ref="S56:S59"/>
    <mergeCell ref="E48:E51"/>
    <mergeCell ref="F48:F51"/>
    <mergeCell ref="K64:K67"/>
    <mergeCell ref="N64:N67"/>
    <mergeCell ref="O64:O67"/>
    <mergeCell ref="P64:P67"/>
    <mergeCell ref="Q64:Q67"/>
    <mergeCell ref="R64:R67"/>
    <mergeCell ref="S64:S67"/>
    <mergeCell ref="B88:B91"/>
    <mergeCell ref="C88:C91"/>
    <mergeCell ref="D88:D91"/>
    <mergeCell ref="E88:E91"/>
    <mergeCell ref="F88:F91"/>
    <mergeCell ref="G88:G91"/>
    <mergeCell ref="H88:H91"/>
    <mergeCell ref="I88:I91"/>
    <mergeCell ref="S88:S91"/>
    <mergeCell ref="B64:B67"/>
    <mergeCell ref="C64:C67"/>
    <mergeCell ref="D64:D67"/>
    <mergeCell ref="E64:E67"/>
    <mergeCell ref="F64:F67"/>
    <mergeCell ref="G64:G67"/>
    <mergeCell ref="H64:H67"/>
    <mergeCell ref="I64:I67"/>
    <mergeCell ref="B96:B100"/>
    <mergeCell ref="C96:I100"/>
    <mergeCell ref="J96:K100"/>
    <mergeCell ref="C95:I95"/>
    <mergeCell ref="J95:K95"/>
    <mergeCell ref="R88:R91"/>
    <mergeCell ref="P88:P91"/>
    <mergeCell ref="Q88:Q91"/>
    <mergeCell ref="B101:B105"/>
    <mergeCell ref="C101:I105"/>
    <mergeCell ref="J101:K105"/>
    <mergeCell ref="B92:G92"/>
    <mergeCell ref="H92"/>
    <mergeCell ref="B94"/>
    <mergeCell ref="C94:I94"/>
    <mergeCell ref="J94:K94"/>
    <mergeCell ref="J88:J91"/>
    <mergeCell ref="K88:K91"/>
    <mergeCell ref="N88:N91"/>
    <mergeCell ref="O88:O91"/>
    <mergeCell ref="B106:B110"/>
    <mergeCell ref="C106:I110"/>
    <mergeCell ref="J106:K110"/>
    <mergeCell ref="B111:B115"/>
    <mergeCell ref="C111:I115"/>
    <mergeCell ref="J111:K115"/>
    <mergeCell ref="G118:I118"/>
    <mergeCell ref="G119:H119"/>
    <mergeCell ref="I119"/>
    <mergeCell ref="B118:B119"/>
    <mergeCell ref="B120"/>
    <mergeCell ref="B121"/>
    <mergeCell ref="C121"/>
    <mergeCell ref="G121:H121"/>
    <mergeCell ref="I121"/>
    <mergeCell ref="B122"/>
    <mergeCell ref="C122"/>
    <mergeCell ref="G122:H122"/>
    <mergeCell ref="I122"/>
    <mergeCell ref="B123"/>
    <mergeCell ref="C123"/>
    <mergeCell ref="G123:H123"/>
    <mergeCell ref="I123"/>
    <mergeCell ref="B124"/>
    <mergeCell ref="B125"/>
    <mergeCell ref="C125"/>
    <mergeCell ref="G125:H125"/>
    <mergeCell ref="I125"/>
    <mergeCell ref="B126"/>
    <mergeCell ref="C126"/>
    <mergeCell ref="G126:H126"/>
    <mergeCell ref="I126"/>
    <mergeCell ref="B127"/>
    <mergeCell ref="C127"/>
    <mergeCell ref="G127:H127"/>
    <mergeCell ref="I127"/>
    <mergeCell ref="B128"/>
    <mergeCell ref="B129"/>
    <mergeCell ref="C129"/>
    <mergeCell ref="G129:H129"/>
    <mergeCell ref="I129"/>
    <mergeCell ref="B130"/>
    <mergeCell ref="C130"/>
    <mergeCell ref="G130:H130"/>
    <mergeCell ref="B131"/>
    <mergeCell ref="C131"/>
    <mergeCell ref="G131:H131"/>
    <mergeCell ref="I131"/>
    <mergeCell ref="B132"/>
    <mergeCell ref="B133"/>
    <mergeCell ref="C133"/>
    <mergeCell ref="G133:H133"/>
    <mergeCell ref="I133"/>
    <mergeCell ref="B134"/>
    <mergeCell ref="C134"/>
    <mergeCell ref="G134:H134"/>
    <mergeCell ref="I134"/>
    <mergeCell ref="B135"/>
    <mergeCell ref="C135"/>
    <mergeCell ref="G135:H135"/>
    <mergeCell ref="I135"/>
    <mergeCell ref="B136"/>
    <mergeCell ref="B137"/>
    <mergeCell ref="C137"/>
    <mergeCell ref="G137:H137"/>
    <mergeCell ref="I137"/>
    <mergeCell ref="B138"/>
    <mergeCell ref="C138"/>
    <mergeCell ref="G138:H138"/>
    <mergeCell ref="I138"/>
    <mergeCell ref="B139"/>
    <mergeCell ref="C139"/>
    <mergeCell ref="G139:H139"/>
    <mergeCell ref="I139"/>
    <mergeCell ref="B140"/>
    <mergeCell ref="G145:H145"/>
    <mergeCell ref="I145"/>
    <mergeCell ref="B146"/>
    <mergeCell ref="C146"/>
    <mergeCell ref="G146:H146"/>
    <mergeCell ref="I146"/>
    <mergeCell ref="B141"/>
    <mergeCell ref="C141"/>
    <mergeCell ref="G141:H141"/>
    <mergeCell ref="I141"/>
    <mergeCell ref="B142"/>
    <mergeCell ref="C142"/>
    <mergeCell ref="G142:H142"/>
    <mergeCell ref="I142"/>
    <mergeCell ref="B143"/>
    <mergeCell ref="C143"/>
    <mergeCell ref="G143:H143"/>
    <mergeCell ref="I143"/>
    <mergeCell ref="G151:H151"/>
    <mergeCell ref="B150"/>
    <mergeCell ref="C150"/>
    <mergeCell ref="G150:H150"/>
    <mergeCell ref="I150"/>
    <mergeCell ref="F7:K7"/>
    <mergeCell ref="F8:K9"/>
    <mergeCell ref="C8:E9"/>
    <mergeCell ref="B7:E7"/>
    <mergeCell ref="I151"/>
    <mergeCell ref="B151"/>
    <mergeCell ref="C151"/>
    <mergeCell ref="I149"/>
    <mergeCell ref="B147"/>
    <mergeCell ref="C147"/>
    <mergeCell ref="G147:H147"/>
    <mergeCell ref="I147"/>
    <mergeCell ref="B148"/>
    <mergeCell ref="B149"/>
    <mergeCell ref="C149"/>
    <mergeCell ref="G149:H149"/>
    <mergeCell ref="B144"/>
    <mergeCell ref="B145"/>
    <mergeCell ref="C145"/>
    <mergeCell ref="B52:B55"/>
    <mergeCell ref="C52:C55"/>
    <mergeCell ref="D52:D55"/>
    <mergeCell ref="E52:E55"/>
    <mergeCell ref="F52:F55"/>
    <mergeCell ref="G52:G55"/>
    <mergeCell ref="H52:H55"/>
    <mergeCell ref="I52:I55"/>
    <mergeCell ref="J52:J55"/>
    <mergeCell ref="K52:K55"/>
    <mergeCell ref="L52:L55"/>
    <mergeCell ref="M52:M55"/>
    <mergeCell ref="N52:N55"/>
    <mergeCell ref="O52:O55"/>
    <mergeCell ref="P52:P55"/>
    <mergeCell ref="Q52:Q55"/>
    <mergeCell ref="R52:R55"/>
    <mergeCell ref="S52:S55"/>
    <mergeCell ref="B60:B63"/>
    <mergeCell ref="C60:C63"/>
    <mergeCell ref="D60:D63"/>
    <mergeCell ref="E60:E63"/>
    <mergeCell ref="F60:F63"/>
    <mergeCell ref="G60:G63"/>
    <mergeCell ref="H60:H63"/>
    <mergeCell ref="I60:I63"/>
    <mergeCell ref="J60:J63"/>
    <mergeCell ref="K60:K63"/>
    <mergeCell ref="L60:L63"/>
    <mergeCell ref="M60:M63"/>
    <mergeCell ref="N60:N63"/>
    <mergeCell ref="O60:O63"/>
    <mergeCell ref="P60:P63"/>
    <mergeCell ref="Q60:Q63"/>
    <mergeCell ref="R60:R63"/>
    <mergeCell ref="S60:S63"/>
    <mergeCell ref="B68:B71"/>
    <mergeCell ref="C68:C71"/>
    <mergeCell ref="D68:D71"/>
    <mergeCell ref="E68:E71"/>
    <mergeCell ref="F68:F71"/>
    <mergeCell ref="G68:G71"/>
    <mergeCell ref="H68:H71"/>
    <mergeCell ref="I68:I71"/>
    <mergeCell ref="J68:J71"/>
    <mergeCell ref="K68:K71"/>
    <mergeCell ref="L68:L71"/>
    <mergeCell ref="M68:M71"/>
    <mergeCell ref="N68:N71"/>
    <mergeCell ref="O68:O71"/>
    <mergeCell ref="P68:P71"/>
    <mergeCell ref="Q68:Q71"/>
    <mergeCell ref="R68:R71"/>
    <mergeCell ref="S68:S71"/>
    <mergeCell ref="B72:B75"/>
    <mergeCell ref="C72:C75"/>
    <mergeCell ref="D72:D75"/>
    <mergeCell ref="E72:E75"/>
    <mergeCell ref="F72:F75"/>
    <mergeCell ref="G72:G75"/>
    <mergeCell ref="H72:H75"/>
    <mergeCell ref="I72:I75"/>
    <mergeCell ref="J72:J75"/>
    <mergeCell ref="K72:K75"/>
    <mergeCell ref="L72:L75"/>
    <mergeCell ref="M72:M75"/>
    <mergeCell ref="N72:N75"/>
    <mergeCell ref="O72:O75"/>
    <mergeCell ref="P72:P75"/>
    <mergeCell ref="Q72:Q75"/>
    <mergeCell ref="R72:R75"/>
    <mergeCell ref="S72:S75"/>
    <mergeCell ref="B76:B79"/>
    <mergeCell ref="C76:C79"/>
    <mergeCell ref="D76:D79"/>
    <mergeCell ref="E76:E79"/>
    <mergeCell ref="F76:F79"/>
    <mergeCell ref="G76:G79"/>
    <mergeCell ref="H76:H79"/>
    <mergeCell ref="I76:I79"/>
    <mergeCell ref="J76:J79"/>
    <mergeCell ref="K76:K79"/>
    <mergeCell ref="L76:L79"/>
    <mergeCell ref="M76:M79"/>
    <mergeCell ref="N76:N79"/>
    <mergeCell ref="O76:O79"/>
    <mergeCell ref="P76:P79"/>
    <mergeCell ref="Q76:Q79"/>
    <mergeCell ref="R76:R79"/>
    <mergeCell ref="S76:S79"/>
    <mergeCell ref="B80:B83"/>
    <mergeCell ref="C80:C83"/>
    <mergeCell ref="D80:D83"/>
    <mergeCell ref="E80:E83"/>
    <mergeCell ref="F80:F83"/>
    <mergeCell ref="G80:G83"/>
    <mergeCell ref="H80:H83"/>
    <mergeCell ref="I80:I83"/>
    <mergeCell ref="J80:J83"/>
    <mergeCell ref="K80:K83"/>
    <mergeCell ref="L80:L83"/>
    <mergeCell ref="M80:M83"/>
    <mergeCell ref="N80:N83"/>
    <mergeCell ref="O80:O83"/>
    <mergeCell ref="P80:P83"/>
    <mergeCell ref="Q80:Q83"/>
    <mergeCell ref="R80:R83"/>
    <mergeCell ref="S80:S83"/>
    <mergeCell ref="B84:B87"/>
    <mergeCell ref="C84:C87"/>
    <mergeCell ref="D84:D87"/>
    <mergeCell ref="E84:E87"/>
    <mergeCell ref="F84:F87"/>
    <mergeCell ref="G84:G87"/>
    <mergeCell ref="H84:H87"/>
    <mergeCell ref="I84:I87"/>
    <mergeCell ref="J84:J87"/>
    <mergeCell ref="K84:K87"/>
    <mergeCell ref="L84:L87"/>
    <mergeCell ref="M84:M87"/>
    <mergeCell ref="N84:N87"/>
    <mergeCell ref="O84:O87"/>
    <mergeCell ref="P84:P87"/>
    <mergeCell ref="Q84:Q87"/>
    <mergeCell ref="R84:R87"/>
    <mergeCell ref="S84:S87"/>
  </mergeCell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S127"/>
  <sheetViews>
    <sheetView showGridLines="0" topLeftCell="B60" zoomScale="67" zoomScaleNormal="90" workbookViewId="0">
      <selection activeCell="C132" sqref="C132:E135"/>
    </sheetView>
  </sheetViews>
  <sheetFormatPr baseColWidth="10" defaultColWidth="9.140625" defaultRowHeight="12.75"/>
  <cols>
    <col min="2" max="2" width="27.28515625" customWidth="1"/>
    <col min="3" max="3" width="19.5703125" customWidth="1"/>
    <col min="4" max="6" width="15.5703125" customWidth="1"/>
    <col min="7" max="7" width="7.85546875" customWidth="1"/>
    <col min="8" max="19" width="15.5703125" customWidth="1"/>
  </cols>
  <sheetData>
    <row r="1" spans="2:19" ht="63.75" customHeight="1">
      <c r="B1" s="565" t="s">
        <v>0</v>
      </c>
      <c r="C1" s="565"/>
      <c r="D1" s="565"/>
      <c r="E1" s="565"/>
      <c r="F1" s="565"/>
      <c r="G1" s="565"/>
      <c r="H1" s="565"/>
      <c r="I1" s="565"/>
      <c r="J1" s="565"/>
      <c r="K1" s="565"/>
      <c r="L1" s="7"/>
      <c r="M1" s="7"/>
      <c r="N1" s="7"/>
      <c r="O1" s="7"/>
      <c r="P1" s="7"/>
      <c r="Q1" s="7"/>
      <c r="R1" s="7"/>
      <c r="S1" s="7"/>
    </row>
    <row r="2" spans="2:19" ht="15.75">
      <c r="B2" s="543" t="s">
        <v>157</v>
      </c>
      <c r="C2" s="566"/>
      <c r="D2" s="566"/>
      <c r="E2" s="566"/>
      <c r="F2" s="566"/>
      <c r="G2" s="566"/>
      <c r="H2" s="566"/>
      <c r="I2" s="566"/>
      <c r="J2" s="566"/>
      <c r="K2" s="566"/>
      <c r="M2" s="7"/>
      <c r="N2" s="7"/>
      <c r="O2" s="7"/>
      <c r="P2" s="7"/>
      <c r="Q2" s="7"/>
      <c r="R2" s="7"/>
      <c r="S2" s="7"/>
    </row>
    <row r="3" spans="2:19" ht="75" customHeight="1">
      <c r="B3" s="38" t="s">
        <v>150</v>
      </c>
      <c r="C3" s="489" t="str">
        <f>+MIR!D22</f>
        <v xml:space="preserve">Desarrollo de planes, programas y proyectos en materia de datos personales y archivos </v>
      </c>
      <c r="D3" s="489"/>
      <c r="E3" s="489"/>
      <c r="F3" s="489"/>
      <c r="G3" s="489"/>
      <c r="H3" s="489"/>
      <c r="I3" s="48" t="s">
        <v>151</v>
      </c>
      <c r="J3" s="526"/>
      <c r="K3" s="526"/>
      <c r="M3" s="7"/>
      <c r="N3" s="7"/>
      <c r="O3" s="7"/>
      <c r="P3" s="7"/>
      <c r="Q3" s="7"/>
      <c r="R3" s="7"/>
      <c r="S3" s="7"/>
    </row>
    <row r="4" spans="2:19" ht="53.25" customHeight="1">
      <c r="B4" s="38" t="s">
        <v>75</v>
      </c>
      <c r="C4" s="527" t="s">
        <v>521</v>
      </c>
      <c r="D4" s="527"/>
      <c r="E4" s="527"/>
      <c r="F4" s="527"/>
      <c r="G4" s="527"/>
      <c r="H4" s="527"/>
      <c r="I4" s="527"/>
      <c r="J4" s="527"/>
      <c r="K4" s="527"/>
      <c r="M4" s="7"/>
      <c r="N4" s="7"/>
      <c r="O4" s="7"/>
      <c r="P4" s="7"/>
      <c r="Q4" s="7"/>
      <c r="R4" s="7"/>
      <c r="S4" s="7"/>
    </row>
    <row r="5" spans="2:19" ht="53.25" customHeight="1">
      <c r="B5" s="38" t="s">
        <v>76</v>
      </c>
      <c r="C5" s="567" t="s">
        <v>522</v>
      </c>
      <c r="D5" s="567"/>
      <c r="E5" s="567"/>
      <c r="F5" s="567"/>
      <c r="G5" s="567"/>
      <c r="H5" s="567"/>
      <c r="I5" s="567"/>
      <c r="J5" s="567"/>
      <c r="K5" s="567"/>
      <c r="M5" s="7"/>
      <c r="N5" s="7"/>
      <c r="O5" s="7"/>
      <c r="P5" s="7"/>
      <c r="Q5" s="7"/>
      <c r="R5" s="7"/>
      <c r="S5" s="7"/>
    </row>
    <row r="6" spans="2:19" ht="15.75">
      <c r="B6" s="543" t="s">
        <v>144</v>
      </c>
      <c r="C6" s="568"/>
      <c r="D6" s="568"/>
      <c r="E6" s="568"/>
      <c r="F6" s="568"/>
      <c r="G6" s="568"/>
      <c r="H6" s="568"/>
      <c r="I6" s="568"/>
      <c r="J6" s="568"/>
      <c r="K6" s="569"/>
    </row>
    <row r="7" spans="2:19" ht="15.75">
      <c r="B7" s="543" t="s">
        <v>8</v>
      </c>
      <c r="C7" s="551"/>
      <c r="D7" s="552"/>
      <c r="E7" s="49" t="s">
        <v>9</v>
      </c>
      <c r="F7" s="543" t="s">
        <v>10</v>
      </c>
      <c r="G7" s="551"/>
      <c r="H7" s="552"/>
      <c r="I7" s="543" t="s">
        <v>11</v>
      </c>
      <c r="J7" s="551"/>
      <c r="K7" s="552"/>
    </row>
    <row r="8" spans="2:19">
      <c r="B8" s="553" t="s">
        <v>152</v>
      </c>
      <c r="C8" s="555" t="s">
        <v>523</v>
      </c>
      <c r="D8" s="511"/>
      <c r="E8" s="556"/>
      <c r="F8" s="557"/>
      <c r="G8" s="510"/>
      <c r="H8" s="511"/>
      <c r="I8" s="557"/>
      <c r="J8" s="510"/>
      <c r="K8" s="511"/>
    </row>
    <row r="9" spans="2:19">
      <c r="B9" s="554"/>
      <c r="C9" s="514"/>
      <c r="D9" s="516"/>
      <c r="E9" s="508"/>
      <c r="F9" s="514"/>
      <c r="G9" s="515"/>
      <c r="H9" s="516"/>
      <c r="I9" s="514"/>
      <c r="J9" s="515"/>
      <c r="K9" s="516"/>
    </row>
    <row r="10" spans="2:19" ht="25.5">
      <c r="B10" s="553" t="s">
        <v>153</v>
      </c>
      <c r="C10" s="51" t="s">
        <v>12</v>
      </c>
      <c r="D10" s="51" t="s">
        <v>13</v>
      </c>
      <c r="E10" s="51" t="s">
        <v>5</v>
      </c>
      <c r="F10" s="51" t="s">
        <v>14</v>
      </c>
      <c r="G10" s="560" t="s">
        <v>154</v>
      </c>
      <c r="H10" s="51" t="s">
        <v>15</v>
      </c>
      <c r="I10" s="563"/>
      <c r="J10" s="564"/>
      <c r="K10" s="51" t="s">
        <v>14</v>
      </c>
    </row>
    <row r="11" spans="2:19">
      <c r="B11" s="558"/>
      <c r="C11" s="51" t="s">
        <v>16</v>
      </c>
      <c r="D11" s="51">
        <f>SUM(D12:D13)</f>
        <v>0</v>
      </c>
      <c r="E11" s="51">
        <f>SUM(E12:E13)</f>
        <v>0</v>
      </c>
      <c r="F11" s="51">
        <f t="shared" ref="F11:F34" si="0">SUM(D11:E11)</f>
        <v>0</v>
      </c>
      <c r="G11" s="561"/>
      <c r="H11" s="3" t="s">
        <v>17</v>
      </c>
      <c r="I11" s="495"/>
      <c r="J11" s="496"/>
      <c r="K11" s="4">
        <v>0</v>
      </c>
    </row>
    <row r="12" spans="2:19">
      <c r="B12" s="558"/>
      <c r="C12" s="24" t="s">
        <v>18</v>
      </c>
      <c r="D12" s="5">
        <v>0</v>
      </c>
      <c r="E12" s="5">
        <v>0</v>
      </c>
      <c r="F12" s="24">
        <f t="shared" si="0"/>
        <v>0</v>
      </c>
      <c r="G12" s="561"/>
      <c r="H12" s="3" t="s">
        <v>19</v>
      </c>
      <c r="I12" s="495"/>
      <c r="J12" s="496"/>
      <c r="K12" s="4">
        <v>0</v>
      </c>
    </row>
    <row r="13" spans="2:19">
      <c r="B13" s="558"/>
      <c r="C13" s="24" t="s">
        <v>20</v>
      </c>
      <c r="D13" s="5">
        <v>0</v>
      </c>
      <c r="E13" s="5">
        <v>0</v>
      </c>
      <c r="F13" s="24">
        <f t="shared" si="0"/>
        <v>0</v>
      </c>
      <c r="G13" s="561"/>
      <c r="H13" s="3" t="s">
        <v>21</v>
      </c>
      <c r="I13" s="495"/>
      <c r="J13" s="496"/>
      <c r="K13" s="4">
        <v>0</v>
      </c>
    </row>
    <row r="14" spans="2:19">
      <c r="B14" s="558"/>
      <c r="C14" s="51" t="s">
        <v>22</v>
      </c>
      <c r="D14" s="51">
        <f>SUM(D15:D16)</f>
        <v>0</v>
      </c>
      <c r="E14" s="51">
        <f>SUM(E15:E16)</f>
        <v>0</v>
      </c>
      <c r="F14" s="51">
        <f t="shared" si="0"/>
        <v>0</v>
      </c>
      <c r="G14" s="561"/>
      <c r="H14" s="3" t="s">
        <v>23</v>
      </c>
      <c r="I14" s="495"/>
      <c r="J14" s="496"/>
      <c r="K14" s="4">
        <v>0</v>
      </c>
    </row>
    <row r="15" spans="2:19">
      <c r="B15" s="558"/>
      <c r="C15" s="24" t="s">
        <v>24</v>
      </c>
      <c r="D15" s="5">
        <v>0</v>
      </c>
      <c r="E15" s="5">
        <v>0</v>
      </c>
      <c r="F15" s="24">
        <f t="shared" si="0"/>
        <v>0</v>
      </c>
      <c r="G15" s="561"/>
      <c r="H15" s="52" t="s">
        <v>25</v>
      </c>
      <c r="I15" s="563"/>
      <c r="J15" s="564"/>
      <c r="K15" s="51">
        <f>SUM(K11:K14)</f>
        <v>0</v>
      </c>
    </row>
    <row r="16" spans="2:19">
      <c r="B16" s="558"/>
      <c r="C16" s="24" t="s">
        <v>26</v>
      </c>
      <c r="D16" s="5">
        <v>0</v>
      </c>
      <c r="E16" s="5">
        <v>0</v>
      </c>
      <c r="F16" s="24">
        <f t="shared" si="0"/>
        <v>0</v>
      </c>
      <c r="G16" s="561"/>
      <c r="H16" s="509"/>
      <c r="I16" s="510"/>
      <c r="J16" s="510"/>
      <c r="K16" s="511"/>
    </row>
    <row r="17" spans="2:11">
      <c r="B17" s="558"/>
      <c r="C17" s="51" t="s">
        <v>27</v>
      </c>
      <c r="D17" s="51">
        <f>SUM(D18:D20)</f>
        <v>0</v>
      </c>
      <c r="E17" s="51">
        <f>SUM(E18:E20)</f>
        <v>0</v>
      </c>
      <c r="F17" s="51">
        <f t="shared" si="0"/>
        <v>0</v>
      </c>
      <c r="G17" s="561"/>
      <c r="H17" s="512"/>
      <c r="I17" s="424"/>
      <c r="J17" s="424"/>
      <c r="K17" s="513"/>
    </row>
    <row r="18" spans="2:11">
      <c r="B18" s="558"/>
      <c r="C18" s="24" t="s">
        <v>28</v>
      </c>
      <c r="D18" s="5">
        <v>0</v>
      </c>
      <c r="E18" s="5">
        <v>0</v>
      </c>
      <c r="F18" s="24">
        <f t="shared" si="0"/>
        <v>0</v>
      </c>
      <c r="G18" s="561"/>
      <c r="H18" s="512"/>
      <c r="I18" s="424"/>
      <c r="J18" s="424"/>
      <c r="K18" s="513"/>
    </row>
    <row r="19" spans="2:11">
      <c r="B19" s="558"/>
      <c r="C19" s="24" t="s">
        <v>29</v>
      </c>
      <c r="D19" s="5">
        <v>0</v>
      </c>
      <c r="E19" s="5">
        <v>0</v>
      </c>
      <c r="F19" s="24">
        <f t="shared" si="0"/>
        <v>0</v>
      </c>
      <c r="G19" s="561"/>
      <c r="H19" s="512"/>
      <c r="I19" s="424"/>
      <c r="J19" s="424"/>
      <c r="K19" s="513"/>
    </row>
    <row r="20" spans="2:11">
      <c r="B20" s="558"/>
      <c r="C20" s="24" t="s">
        <v>30</v>
      </c>
      <c r="D20" s="5">
        <v>0</v>
      </c>
      <c r="E20" s="5">
        <v>0</v>
      </c>
      <c r="F20" s="24">
        <f t="shared" si="0"/>
        <v>0</v>
      </c>
      <c r="G20" s="561"/>
      <c r="H20" s="512"/>
      <c r="I20" s="424"/>
      <c r="J20" s="424"/>
      <c r="K20" s="513"/>
    </row>
    <row r="21" spans="2:11">
      <c r="B21" s="558"/>
      <c r="C21" s="51" t="s">
        <v>31</v>
      </c>
      <c r="D21" s="51">
        <f>SUM(D22:D28)</f>
        <v>0</v>
      </c>
      <c r="E21" s="51">
        <f>SUM(E22:E28)</f>
        <v>0</v>
      </c>
      <c r="F21" s="51">
        <f t="shared" si="0"/>
        <v>0</v>
      </c>
      <c r="G21" s="561"/>
      <c r="H21" s="512"/>
      <c r="I21" s="424"/>
      <c r="J21" s="424"/>
      <c r="K21" s="513"/>
    </row>
    <row r="22" spans="2:11">
      <c r="B22" s="558"/>
      <c r="C22" s="24" t="s">
        <v>32</v>
      </c>
      <c r="D22" s="5">
        <v>0</v>
      </c>
      <c r="E22" s="5">
        <v>0</v>
      </c>
      <c r="F22" s="24">
        <f t="shared" si="0"/>
        <v>0</v>
      </c>
      <c r="G22" s="561"/>
      <c r="H22" s="512"/>
      <c r="I22" s="424"/>
      <c r="J22" s="424"/>
      <c r="K22" s="513"/>
    </row>
    <row r="23" spans="2:11">
      <c r="B23" s="558"/>
      <c r="C23" s="24" t="s">
        <v>33</v>
      </c>
      <c r="D23" s="5">
        <v>0</v>
      </c>
      <c r="E23" s="5">
        <v>0</v>
      </c>
      <c r="F23" s="24">
        <f t="shared" si="0"/>
        <v>0</v>
      </c>
      <c r="G23" s="561"/>
      <c r="H23" s="512"/>
      <c r="I23" s="424"/>
      <c r="J23" s="424"/>
      <c r="K23" s="513"/>
    </row>
    <row r="24" spans="2:11">
      <c r="B24" s="558"/>
      <c r="C24" s="24" t="s">
        <v>34</v>
      </c>
      <c r="D24" s="5">
        <v>0</v>
      </c>
      <c r="E24" s="5">
        <v>0</v>
      </c>
      <c r="F24" s="24">
        <f t="shared" si="0"/>
        <v>0</v>
      </c>
      <c r="G24" s="561"/>
      <c r="H24" s="512"/>
      <c r="I24" s="424"/>
      <c r="J24" s="424"/>
      <c r="K24" s="513"/>
    </row>
    <row r="25" spans="2:11">
      <c r="B25" s="558"/>
      <c r="C25" s="24" t="s">
        <v>35</v>
      </c>
      <c r="D25" s="5">
        <v>0</v>
      </c>
      <c r="E25" s="5">
        <v>0</v>
      </c>
      <c r="F25" s="24">
        <f t="shared" si="0"/>
        <v>0</v>
      </c>
      <c r="G25" s="561"/>
      <c r="H25" s="512"/>
      <c r="I25" s="424"/>
      <c r="J25" s="424"/>
      <c r="K25" s="513"/>
    </row>
    <row r="26" spans="2:11">
      <c r="B26" s="558"/>
      <c r="C26" s="24" t="s">
        <v>36</v>
      </c>
      <c r="D26" s="5">
        <v>0</v>
      </c>
      <c r="E26" s="5">
        <v>0</v>
      </c>
      <c r="F26" s="24">
        <f t="shared" si="0"/>
        <v>0</v>
      </c>
      <c r="G26" s="561"/>
      <c r="H26" s="512"/>
      <c r="I26" s="424"/>
      <c r="J26" s="424"/>
      <c r="K26" s="513"/>
    </row>
    <row r="27" spans="2:11">
      <c r="B27" s="558"/>
      <c r="C27" s="24" t="s">
        <v>37</v>
      </c>
      <c r="D27" s="5">
        <v>0</v>
      </c>
      <c r="E27" s="5">
        <v>0</v>
      </c>
      <c r="F27" s="24">
        <f t="shared" si="0"/>
        <v>0</v>
      </c>
      <c r="G27" s="561"/>
      <c r="H27" s="512"/>
      <c r="I27" s="424"/>
      <c r="J27" s="424"/>
      <c r="K27" s="513"/>
    </row>
    <row r="28" spans="2:11">
      <c r="B28" s="558"/>
      <c r="C28" s="24" t="s">
        <v>38</v>
      </c>
      <c r="D28" s="5">
        <v>0</v>
      </c>
      <c r="E28" s="5">
        <v>0</v>
      </c>
      <c r="F28" s="24">
        <f t="shared" si="0"/>
        <v>0</v>
      </c>
      <c r="G28" s="561"/>
      <c r="H28" s="512"/>
      <c r="I28" s="424"/>
      <c r="J28" s="424"/>
      <c r="K28" s="513"/>
    </row>
    <row r="29" spans="2:11">
      <c r="B29" s="558"/>
      <c r="C29" s="51" t="s">
        <v>39</v>
      </c>
      <c r="D29" s="51">
        <f>SUM(D30:D34)</f>
        <v>0</v>
      </c>
      <c r="E29" s="51">
        <f>SUM(E30:E34)</f>
        <v>0</v>
      </c>
      <c r="F29" s="51">
        <f t="shared" si="0"/>
        <v>0</v>
      </c>
      <c r="G29" s="561"/>
      <c r="H29" s="512"/>
      <c r="I29" s="424"/>
      <c r="J29" s="424"/>
      <c r="K29" s="513"/>
    </row>
    <row r="30" spans="2:11">
      <c r="B30" s="558"/>
      <c r="C30" s="24" t="s">
        <v>40</v>
      </c>
      <c r="D30" s="5">
        <v>0</v>
      </c>
      <c r="E30" s="5">
        <v>0</v>
      </c>
      <c r="F30" s="24">
        <f t="shared" si="0"/>
        <v>0</v>
      </c>
      <c r="G30" s="561"/>
      <c r="H30" s="512"/>
      <c r="I30" s="424"/>
      <c r="J30" s="424"/>
      <c r="K30" s="513"/>
    </row>
    <row r="31" spans="2:11">
      <c r="B31" s="558"/>
      <c r="C31" s="24" t="s">
        <v>41</v>
      </c>
      <c r="D31" s="5">
        <v>0</v>
      </c>
      <c r="E31" s="5">
        <v>0</v>
      </c>
      <c r="F31" s="24">
        <f t="shared" si="0"/>
        <v>0</v>
      </c>
      <c r="G31" s="561"/>
      <c r="H31" s="512"/>
      <c r="I31" s="424"/>
      <c r="J31" s="424"/>
      <c r="K31" s="513"/>
    </row>
    <row r="32" spans="2:11">
      <c r="B32" s="558"/>
      <c r="C32" s="24" t="s">
        <v>42</v>
      </c>
      <c r="D32" s="5">
        <v>0</v>
      </c>
      <c r="E32" s="5">
        <v>0</v>
      </c>
      <c r="F32" s="24">
        <f t="shared" si="0"/>
        <v>0</v>
      </c>
      <c r="G32" s="561"/>
      <c r="H32" s="512"/>
      <c r="I32" s="424"/>
      <c r="J32" s="424"/>
      <c r="K32" s="513"/>
    </row>
    <row r="33" spans="2:19">
      <c r="B33" s="558"/>
      <c r="C33" s="24" t="s">
        <v>43</v>
      </c>
      <c r="D33" s="5">
        <v>0</v>
      </c>
      <c r="E33" s="5">
        <v>0</v>
      </c>
      <c r="F33" s="24">
        <f t="shared" si="0"/>
        <v>0</v>
      </c>
      <c r="G33" s="561"/>
      <c r="H33" s="512"/>
      <c r="I33" s="424"/>
      <c r="J33" s="424"/>
      <c r="K33" s="513"/>
    </row>
    <row r="34" spans="2:19">
      <c r="B34" s="558"/>
      <c r="C34" s="24" t="s">
        <v>44</v>
      </c>
      <c r="D34" s="5">
        <v>0</v>
      </c>
      <c r="E34" s="5">
        <v>0</v>
      </c>
      <c r="F34" s="24">
        <f t="shared" si="0"/>
        <v>0</v>
      </c>
      <c r="G34" s="561"/>
      <c r="H34" s="512"/>
      <c r="I34" s="424"/>
      <c r="J34" s="424"/>
      <c r="K34" s="513"/>
    </row>
    <row r="35" spans="2:19">
      <c r="B35" s="559"/>
      <c r="C35" s="51" t="s">
        <v>25</v>
      </c>
      <c r="D35" s="53">
        <f>D11+D14+D17+D21+D29</f>
        <v>0</v>
      </c>
      <c r="E35" s="53">
        <f>E11+E14+E17+E21+E29</f>
        <v>0</v>
      </c>
      <c r="F35" s="51">
        <f>F11+F14+F17+F21+F29</f>
        <v>0</v>
      </c>
      <c r="G35" s="562"/>
      <c r="H35" s="514"/>
      <c r="I35" s="515"/>
      <c r="J35" s="515"/>
      <c r="K35" s="516"/>
    </row>
    <row r="36" spans="2:19">
      <c r="B36" s="50" t="s">
        <v>45</v>
      </c>
      <c r="C36" s="518"/>
      <c r="D36" s="496"/>
      <c r="E36" s="6" t="s">
        <v>46</v>
      </c>
      <c r="F36" s="518"/>
      <c r="G36" s="496"/>
      <c r="H36" s="518"/>
      <c r="I36" s="503"/>
      <c r="J36" s="503"/>
      <c r="K36" s="496"/>
    </row>
    <row r="37" spans="2:19" ht="15.75">
      <c r="B37" s="543" t="s">
        <v>145</v>
      </c>
      <c r="C37" s="551"/>
      <c r="D37" s="551"/>
      <c r="E37" s="551"/>
      <c r="F37" s="551"/>
      <c r="G37" s="551"/>
      <c r="H37" s="551"/>
      <c r="I37" s="551"/>
      <c r="J37" s="551"/>
      <c r="K37" s="552"/>
    </row>
    <row r="38" spans="2:19" ht="47.25" customHeight="1">
      <c r="B38" s="50" t="s">
        <v>155</v>
      </c>
      <c r="C38" s="500">
        <v>44927</v>
      </c>
      <c r="D38" s="496"/>
      <c r="E38" s="50" t="s">
        <v>156</v>
      </c>
      <c r="F38" s="500">
        <v>45291</v>
      </c>
      <c r="G38" s="496"/>
      <c r="H38" s="50" t="s">
        <v>47</v>
      </c>
      <c r="I38" s="502" t="s">
        <v>524</v>
      </c>
      <c r="J38" s="503"/>
      <c r="K38" s="496"/>
    </row>
    <row r="39" spans="2:19" s="21" customFormat="1" ht="27.75" customHeight="1">
      <c r="B39" s="537" t="s">
        <v>146</v>
      </c>
      <c r="C39" s="538"/>
      <c r="D39" s="538"/>
      <c r="E39" s="538"/>
      <c r="F39" s="538"/>
      <c r="G39" s="538"/>
      <c r="H39" s="538"/>
      <c r="I39" s="538"/>
      <c r="J39" s="538"/>
      <c r="K39" s="538"/>
      <c r="L39" s="538"/>
      <c r="M39" s="538"/>
      <c r="N39" s="538"/>
      <c r="O39" s="538"/>
      <c r="P39" s="538"/>
      <c r="Q39" s="538"/>
      <c r="R39" s="538"/>
      <c r="S39" s="539"/>
    </row>
    <row r="40" spans="2:19" s="22" customFormat="1" ht="25.5" customHeight="1">
      <c r="B40" s="42" t="s">
        <v>77</v>
      </c>
      <c r="C40" s="478" t="s">
        <v>517</v>
      </c>
      <c r="D40" s="479"/>
      <c r="E40" s="479"/>
      <c r="F40" s="479"/>
      <c r="G40" s="479"/>
      <c r="H40" s="479"/>
      <c r="I40" s="479"/>
      <c r="J40" s="479"/>
      <c r="K40" s="479"/>
      <c r="L40" s="479"/>
      <c r="M40" s="479"/>
      <c r="N40" s="479"/>
      <c r="O40" s="479"/>
      <c r="P40" s="479"/>
      <c r="Q40" s="479"/>
      <c r="R40" s="479"/>
      <c r="S40" s="480"/>
    </row>
    <row r="41" spans="2:19" s="22" customFormat="1" ht="15">
      <c r="B41" s="459" t="s">
        <v>78</v>
      </c>
      <c r="C41" s="461"/>
      <c r="D41" s="462"/>
      <c r="E41" s="462"/>
      <c r="F41" s="462"/>
      <c r="G41" s="462"/>
      <c r="H41" s="462"/>
      <c r="I41" s="462"/>
      <c r="J41" s="462"/>
      <c r="K41" s="462"/>
      <c r="L41" s="462"/>
      <c r="M41" s="462"/>
      <c r="N41" s="462"/>
      <c r="O41" s="462"/>
      <c r="P41" s="462"/>
      <c r="Q41" s="462"/>
      <c r="R41" s="462"/>
      <c r="S41" s="463"/>
    </row>
    <row r="42" spans="2:19" s="22" customFormat="1" ht="15">
      <c r="B42" s="460"/>
      <c r="C42" s="464"/>
      <c r="D42" s="465"/>
      <c r="E42" s="465"/>
      <c r="F42" s="465"/>
      <c r="G42" s="465"/>
      <c r="H42" s="465"/>
      <c r="I42" s="465"/>
      <c r="J42" s="465"/>
      <c r="K42" s="465"/>
      <c r="L42" s="465"/>
      <c r="M42" s="465"/>
      <c r="N42" s="465"/>
      <c r="O42" s="465"/>
      <c r="P42" s="465"/>
      <c r="Q42" s="465"/>
      <c r="R42" s="465"/>
      <c r="S42" s="466"/>
    </row>
    <row r="43" spans="2:19" s="22" customFormat="1" ht="15">
      <c r="B43" s="459" t="s">
        <v>79</v>
      </c>
      <c r="C43" s="467" t="s">
        <v>520</v>
      </c>
      <c r="D43" s="459" t="s">
        <v>80</v>
      </c>
      <c r="E43" s="467">
        <v>2</v>
      </c>
      <c r="F43" s="461" t="s">
        <v>525</v>
      </c>
      <c r="G43" s="462"/>
      <c r="H43" s="462"/>
      <c r="I43" s="462"/>
      <c r="J43" s="462"/>
      <c r="K43" s="462"/>
      <c r="L43" s="462"/>
      <c r="M43" s="462"/>
      <c r="N43" s="462"/>
      <c r="O43" s="462"/>
      <c r="P43" s="462"/>
      <c r="Q43" s="462"/>
      <c r="R43" s="462"/>
      <c r="S43" s="463"/>
    </row>
    <row r="44" spans="2:19" s="22" customFormat="1" ht="28.5" customHeight="1">
      <c r="B44" s="460"/>
      <c r="C44" s="468"/>
      <c r="D44" s="460"/>
      <c r="E44" s="468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  <c r="S44" s="466"/>
    </row>
    <row r="45" spans="2:19" s="21" customFormat="1" ht="33.75" customHeight="1">
      <c r="B45" s="537" t="s">
        <v>147</v>
      </c>
      <c r="C45" s="538"/>
      <c r="D45" s="538"/>
      <c r="E45" s="538"/>
      <c r="F45" s="538"/>
      <c r="G45" s="538"/>
      <c r="H45" s="538"/>
      <c r="I45" s="538"/>
      <c r="J45" s="538"/>
      <c r="K45" s="538"/>
      <c r="L45" s="538"/>
      <c r="M45" s="538"/>
      <c r="N45" s="538"/>
      <c r="O45" s="538"/>
      <c r="P45" s="538"/>
      <c r="Q45" s="538"/>
      <c r="R45" s="538"/>
      <c r="S45" s="539"/>
    </row>
    <row r="46" spans="2:19" ht="26.25" customHeight="1">
      <c r="B46" s="475" t="s">
        <v>81</v>
      </c>
      <c r="C46" s="475" t="s">
        <v>82</v>
      </c>
      <c r="D46" s="475" t="s">
        <v>64</v>
      </c>
      <c r="E46" s="475" t="s">
        <v>83</v>
      </c>
      <c r="F46" s="475" t="s">
        <v>84</v>
      </c>
      <c r="G46" s="475" t="s">
        <v>85</v>
      </c>
      <c r="H46" s="475" t="s">
        <v>86</v>
      </c>
      <c r="I46" s="475" t="s">
        <v>87</v>
      </c>
      <c r="J46" s="475" t="s">
        <v>88</v>
      </c>
      <c r="K46" s="475" t="s">
        <v>89</v>
      </c>
      <c r="L46" s="475" t="s">
        <v>90</v>
      </c>
      <c r="M46" s="475" t="s">
        <v>91</v>
      </c>
      <c r="N46" s="475" t="s">
        <v>92</v>
      </c>
      <c r="O46" s="472" t="s">
        <v>93</v>
      </c>
      <c r="P46" s="473"/>
      <c r="Q46" s="473"/>
      <c r="R46" s="473"/>
      <c r="S46" s="474"/>
    </row>
    <row r="47" spans="2:19" ht="25.5" customHeight="1">
      <c r="B47" s="476"/>
      <c r="C47" s="476"/>
      <c r="D47" s="476"/>
      <c r="E47" s="476"/>
      <c r="F47" s="476"/>
      <c r="G47" s="476"/>
      <c r="H47" s="476"/>
      <c r="I47" s="476"/>
      <c r="J47" s="476"/>
      <c r="K47" s="476"/>
      <c r="L47" s="525"/>
      <c r="M47" s="525"/>
      <c r="N47" s="525"/>
      <c r="O47" s="43" t="s">
        <v>94</v>
      </c>
      <c r="P47" s="43" t="s">
        <v>95</v>
      </c>
      <c r="Q47" s="43" t="s">
        <v>96</v>
      </c>
      <c r="R47" s="43" t="s">
        <v>97</v>
      </c>
      <c r="S47" s="43" t="s">
        <v>25</v>
      </c>
    </row>
    <row r="48" spans="2:19" ht="102">
      <c r="B48" s="107" t="str">
        <f>+[1]MIR!C49</f>
        <v xml:space="preserve">Suministro de recursos materiales en el órgano garante </v>
      </c>
      <c r="C48" s="108" t="s">
        <v>264</v>
      </c>
      <c r="D48" s="108" t="s">
        <v>222</v>
      </c>
      <c r="E48" s="109">
        <v>1</v>
      </c>
      <c r="F48" s="110">
        <v>113182.18</v>
      </c>
      <c r="G48" s="111" t="s">
        <v>223</v>
      </c>
      <c r="H48" s="110">
        <f t="shared" ref="H48:H59" si="1">+F48</f>
        <v>113182.18</v>
      </c>
      <c r="I48" s="108" t="s">
        <v>224</v>
      </c>
      <c r="J48" s="108" t="s">
        <v>265</v>
      </c>
      <c r="K48" s="108" t="s">
        <v>266</v>
      </c>
      <c r="L48" s="108" t="s">
        <v>267</v>
      </c>
      <c r="M48" s="108" t="s">
        <v>268</v>
      </c>
      <c r="N48" s="108" t="s">
        <v>229</v>
      </c>
      <c r="O48" s="110">
        <f t="shared" ref="O48:O59" si="2">+H48</f>
        <v>113182.18</v>
      </c>
      <c r="P48" s="110">
        <v>0</v>
      </c>
      <c r="Q48" s="110">
        <v>0</v>
      </c>
      <c r="R48" s="110">
        <v>0</v>
      </c>
      <c r="S48" s="110">
        <f t="shared" ref="S48:S59" si="3">SUM(O48:R48)</f>
        <v>113182.18</v>
      </c>
    </row>
    <row r="49" spans="2:19" ht="102">
      <c r="B49" s="107" t="s">
        <v>269</v>
      </c>
      <c r="C49" s="108" t="s">
        <v>270</v>
      </c>
      <c r="D49" s="108" t="s">
        <v>222</v>
      </c>
      <c r="E49" s="109">
        <v>1</v>
      </c>
      <c r="F49" s="110">
        <v>649.86</v>
      </c>
      <c r="G49" s="111" t="s">
        <v>223</v>
      </c>
      <c r="H49" s="110">
        <f t="shared" si="1"/>
        <v>649.86</v>
      </c>
      <c r="I49" s="108" t="s">
        <v>224</v>
      </c>
      <c r="J49" s="108" t="s">
        <v>265</v>
      </c>
      <c r="K49" s="108" t="s">
        <v>266</v>
      </c>
      <c r="L49" s="108" t="s">
        <v>271</v>
      </c>
      <c r="M49" s="108" t="s">
        <v>272</v>
      </c>
      <c r="N49" s="108" t="s">
        <v>229</v>
      </c>
      <c r="O49" s="110">
        <f t="shared" si="2"/>
        <v>649.86</v>
      </c>
      <c r="P49" s="110">
        <v>0</v>
      </c>
      <c r="Q49" s="110">
        <v>0</v>
      </c>
      <c r="R49" s="110">
        <v>0</v>
      </c>
      <c r="S49" s="110">
        <f t="shared" si="3"/>
        <v>649.86</v>
      </c>
    </row>
    <row r="50" spans="2:19" ht="140.25">
      <c r="B50" s="107" t="s">
        <v>269</v>
      </c>
      <c r="C50" s="108" t="s">
        <v>273</v>
      </c>
      <c r="D50" s="108" t="s">
        <v>222</v>
      </c>
      <c r="E50" s="109">
        <v>1</v>
      </c>
      <c r="F50" s="110">
        <v>1115.1400000000001</v>
      </c>
      <c r="G50" s="111" t="s">
        <v>223</v>
      </c>
      <c r="H50" s="110">
        <f>+F50</f>
        <v>1115.1400000000001</v>
      </c>
      <c r="I50" s="108" t="s">
        <v>224</v>
      </c>
      <c r="J50" s="108" t="s">
        <v>265</v>
      </c>
      <c r="K50" s="108" t="s">
        <v>266</v>
      </c>
      <c r="L50" s="108" t="s">
        <v>274</v>
      </c>
      <c r="M50" s="108" t="s">
        <v>275</v>
      </c>
      <c r="N50" s="108" t="s">
        <v>229</v>
      </c>
      <c r="O50" s="110">
        <f t="shared" si="2"/>
        <v>1115.1400000000001</v>
      </c>
      <c r="P50" s="110">
        <v>0</v>
      </c>
      <c r="Q50" s="110">
        <v>0</v>
      </c>
      <c r="R50" s="110">
        <v>0</v>
      </c>
      <c r="S50" s="110">
        <f t="shared" si="3"/>
        <v>1115.1400000000001</v>
      </c>
    </row>
    <row r="51" spans="2:19" ht="102">
      <c r="B51" s="107" t="s">
        <v>269</v>
      </c>
      <c r="C51" s="108" t="s">
        <v>276</v>
      </c>
      <c r="D51" s="108" t="s">
        <v>222</v>
      </c>
      <c r="E51" s="109">
        <v>1</v>
      </c>
      <c r="F51" s="110">
        <v>131555.99</v>
      </c>
      <c r="G51" s="111" t="s">
        <v>223</v>
      </c>
      <c r="H51" s="110">
        <f t="shared" si="1"/>
        <v>131555.99</v>
      </c>
      <c r="I51" s="108" t="s">
        <v>224</v>
      </c>
      <c r="J51" s="108" t="s">
        <v>265</v>
      </c>
      <c r="K51" s="108" t="s">
        <v>266</v>
      </c>
      <c r="L51" s="108" t="s">
        <v>277</v>
      </c>
      <c r="M51" s="108" t="s">
        <v>278</v>
      </c>
      <c r="N51" s="108" t="s">
        <v>229</v>
      </c>
      <c r="O51" s="110">
        <f t="shared" si="2"/>
        <v>131555.99</v>
      </c>
      <c r="P51" s="110">
        <v>0</v>
      </c>
      <c r="Q51" s="110">
        <v>0</v>
      </c>
      <c r="R51" s="110">
        <v>0</v>
      </c>
      <c r="S51" s="110">
        <f t="shared" si="3"/>
        <v>131555.99</v>
      </c>
    </row>
    <row r="52" spans="2:19" s="84" customFormat="1" ht="102">
      <c r="B52" s="107" t="s">
        <v>269</v>
      </c>
      <c r="C52" s="108" t="s">
        <v>279</v>
      </c>
      <c r="D52" s="108" t="s">
        <v>222</v>
      </c>
      <c r="E52" s="109">
        <v>1</v>
      </c>
      <c r="F52" s="110">
        <v>20225.05</v>
      </c>
      <c r="G52" s="111" t="s">
        <v>223</v>
      </c>
      <c r="H52" s="110">
        <f t="shared" si="1"/>
        <v>20225.05</v>
      </c>
      <c r="I52" s="108" t="s">
        <v>224</v>
      </c>
      <c r="J52" s="108" t="s">
        <v>265</v>
      </c>
      <c r="K52" s="108" t="s">
        <v>266</v>
      </c>
      <c r="L52" s="108" t="s">
        <v>280</v>
      </c>
      <c r="M52" s="108" t="s">
        <v>281</v>
      </c>
      <c r="N52" s="108" t="s">
        <v>229</v>
      </c>
      <c r="O52" s="110">
        <f t="shared" si="2"/>
        <v>20225.05</v>
      </c>
      <c r="P52" s="110">
        <v>0</v>
      </c>
      <c r="Q52" s="110">
        <v>0</v>
      </c>
      <c r="R52" s="110">
        <v>0</v>
      </c>
      <c r="S52" s="110">
        <f t="shared" si="3"/>
        <v>20225.05</v>
      </c>
    </row>
    <row r="53" spans="2:19" s="84" customFormat="1" ht="63.75">
      <c r="B53" s="107" t="s">
        <v>269</v>
      </c>
      <c r="C53" s="108" t="s">
        <v>282</v>
      </c>
      <c r="D53" s="108" t="s">
        <v>222</v>
      </c>
      <c r="E53" s="109">
        <v>1</v>
      </c>
      <c r="F53" s="110">
        <v>17048.400000000001</v>
      </c>
      <c r="G53" s="111" t="s">
        <v>223</v>
      </c>
      <c r="H53" s="110">
        <f t="shared" si="1"/>
        <v>17048.400000000001</v>
      </c>
      <c r="I53" s="108" t="s">
        <v>224</v>
      </c>
      <c r="J53" s="108" t="s">
        <v>265</v>
      </c>
      <c r="K53" s="108" t="s">
        <v>283</v>
      </c>
      <c r="L53" s="108" t="s">
        <v>284</v>
      </c>
      <c r="M53" s="108" t="s">
        <v>285</v>
      </c>
      <c r="N53" s="108" t="s">
        <v>229</v>
      </c>
      <c r="O53" s="110">
        <f t="shared" si="2"/>
        <v>17048.400000000001</v>
      </c>
      <c r="P53" s="110">
        <v>0</v>
      </c>
      <c r="Q53" s="110">
        <v>0</v>
      </c>
      <c r="R53" s="110">
        <v>0</v>
      </c>
      <c r="S53" s="110">
        <f t="shared" si="3"/>
        <v>17048.400000000001</v>
      </c>
    </row>
    <row r="54" spans="2:19" s="84" customFormat="1" ht="63.75">
      <c r="B54" s="107" t="s">
        <v>269</v>
      </c>
      <c r="C54" s="108" t="s">
        <v>286</v>
      </c>
      <c r="D54" s="108" t="s">
        <v>222</v>
      </c>
      <c r="E54" s="109">
        <v>1</v>
      </c>
      <c r="F54" s="110">
        <v>0</v>
      </c>
      <c r="G54" s="111" t="s">
        <v>223</v>
      </c>
      <c r="H54" s="110">
        <f>+F54</f>
        <v>0</v>
      </c>
      <c r="I54" s="108" t="s">
        <v>224</v>
      </c>
      <c r="J54" s="108" t="s">
        <v>265</v>
      </c>
      <c r="K54" s="108" t="s">
        <v>283</v>
      </c>
      <c r="L54" s="108" t="s">
        <v>284</v>
      </c>
      <c r="M54" s="108" t="s">
        <v>287</v>
      </c>
      <c r="N54" s="108" t="s">
        <v>229</v>
      </c>
      <c r="O54" s="110">
        <f>+H54</f>
        <v>0</v>
      </c>
      <c r="P54" s="110">
        <v>0</v>
      </c>
      <c r="Q54" s="110">
        <v>0</v>
      </c>
      <c r="R54" s="110">
        <v>0</v>
      </c>
      <c r="S54" s="110">
        <f>SUM(O54:R54)</f>
        <v>0</v>
      </c>
    </row>
    <row r="55" spans="2:19" s="84" customFormat="1" ht="76.5">
      <c r="B55" s="107" t="s">
        <v>269</v>
      </c>
      <c r="C55" s="108" t="s">
        <v>288</v>
      </c>
      <c r="D55" s="108" t="s">
        <v>222</v>
      </c>
      <c r="E55" s="109">
        <v>1</v>
      </c>
      <c r="F55" s="110">
        <v>1343.8</v>
      </c>
      <c r="G55" s="111" t="s">
        <v>223</v>
      </c>
      <c r="H55" s="110">
        <f t="shared" si="1"/>
        <v>1343.8</v>
      </c>
      <c r="I55" s="108" t="s">
        <v>224</v>
      </c>
      <c r="J55" s="108" t="s">
        <v>265</v>
      </c>
      <c r="K55" s="108" t="s">
        <v>289</v>
      </c>
      <c r="L55" s="108" t="s">
        <v>290</v>
      </c>
      <c r="M55" s="108" t="s">
        <v>291</v>
      </c>
      <c r="N55" s="108" t="s">
        <v>229</v>
      </c>
      <c r="O55" s="110">
        <f t="shared" si="2"/>
        <v>1343.8</v>
      </c>
      <c r="P55" s="110">
        <v>0</v>
      </c>
      <c r="Q55" s="110">
        <v>0</v>
      </c>
      <c r="R55" s="110">
        <v>0</v>
      </c>
      <c r="S55" s="110">
        <f t="shared" si="3"/>
        <v>1343.8</v>
      </c>
    </row>
    <row r="56" spans="2:19" s="85" customFormat="1" ht="76.5">
      <c r="B56" s="107" t="s">
        <v>269</v>
      </c>
      <c r="C56" s="108" t="s">
        <v>292</v>
      </c>
      <c r="D56" s="108" t="s">
        <v>222</v>
      </c>
      <c r="E56" s="109">
        <v>1</v>
      </c>
      <c r="F56" s="110">
        <v>0</v>
      </c>
      <c r="G56" s="111" t="s">
        <v>223</v>
      </c>
      <c r="H56" s="110">
        <f>+F56</f>
        <v>0</v>
      </c>
      <c r="I56" s="108" t="s">
        <v>224</v>
      </c>
      <c r="J56" s="108" t="s">
        <v>265</v>
      </c>
      <c r="K56" s="108" t="s">
        <v>289</v>
      </c>
      <c r="L56" s="108" t="s">
        <v>290</v>
      </c>
      <c r="M56" s="108" t="s">
        <v>293</v>
      </c>
      <c r="N56" s="108" t="s">
        <v>229</v>
      </c>
      <c r="O56" s="110">
        <f>+H56</f>
        <v>0</v>
      </c>
      <c r="P56" s="110">
        <v>0</v>
      </c>
      <c r="Q56" s="110">
        <v>0</v>
      </c>
      <c r="R56" s="110">
        <v>0</v>
      </c>
      <c r="S56" s="110">
        <f>SUM(O56:R56)</f>
        <v>0</v>
      </c>
    </row>
    <row r="57" spans="2:19" s="85" customFormat="1" ht="51">
      <c r="B57" s="107" t="s">
        <v>269</v>
      </c>
      <c r="C57" s="108" t="s">
        <v>294</v>
      </c>
      <c r="D57" s="108" t="s">
        <v>222</v>
      </c>
      <c r="E57" s="109">
        <v>1</v>
      </c>
      <c r="F57" s="110">
        <v>70000</v>
      </c>
      <c r="G57" s="111" t="s">
        <v>223</v>
      </c>
      <c r="H57" s="110">
        <f t="shared" si="1"/>
        <v>70000</v>
      </c>
      <c r="I57" s="108" t="s">
        <v>224</v>
      </c>
      <c r="J57" s="108" t="s">
        <v>265</v>
      </c>
      <c r="K57" s="108" t="s">
        <v>295</v>
      </c>
      <c r="L57" s="108" t="s">
        <v>296</v>
      </c>
      <c r="M57" s="108" t="s">
        <v>297</v>
      </c>
      <c r="N57" s="108" t="s">
        <v>229</v>
      </c>
      <c r="O57" s="110">
        <f t="shared" si="2"/>
        <v>70000</v>
      </c>
      <c r="P57" s="110">
        <v>0</v>
      </c>
      <c r="Q57" s="110">
        <v>0</v>
      </c>
      <c r="R57" s="110">
        <v>0</v>
      </c>
      <c r="S57" s="110">
        <f t="shared" si="3"/>
        <v>70000</v>
      </c>
    </row>
    <row r="58" spans="2:19" s="85" customFormat="1" ht="51">
      <c r="B58" s="107" t="s">
        <v>269</v>
      </c>
      <c r="C58" s="108" t="s">
        <v>298</v>
      </c>
      <c r="D58" s="108" t="s">
        <v>222</v>
      </c>
      <c r="E58" s="109">
        <v>1</v>
      </c>
      <c r="F58" s="110">
        <v>0</v>
      </c>
      <c r="G58" s="111" t="s">
        <v>223</v>
      </c>
      <c r="H58" s="110">
        <f>+F58</f>
        <v>0</v>
      </c>
      <c r="I58" s="108" t="s">
        <v>224</v>
      </c>
      <c r="J58" s="108" t="s">
        <v>265</v>
      </c>
      <c r="K58" s="108" t="s">
        <v>295</v>
      </c>
      <c r="L58" s="108" t="s">
        <v>296</v>
      </c>
      <c r="M58" s="108" t="s">
        <v>299</v>
      </c>
      <c r="N58" s="108" t="s">
        <v>229</v>
      </c>
      <c r="O58" s="110">
        <f>+H58</f>
        <v>0</v>
      </c>
      <c r="P58" s="110">
        <v>0</v>
      </c>
      <c r="Q58" s="110">
        <v>0</v>
      </c>
      <c r="R58" s="110">
        <v>0</v>
      </c>
      <c r="S58" s="110">
        <f>SUM(O58:R58)</f>
        <v>0</v>
      </c>
    </row>
    <row r="59" spans="2:19" s="85" customFormat="1" ht="63.75">
      <c r="B59" s="107" t="s">
        <v>269</v>
      </c>
      <c r="C59" s="108" t="s">
        <v>300</v>
      </c>
      <c r="D59" s="108" t="s">
        <v>222</v>
      </c>
      <c r="E59" s="109">
        <v>1</v>
      </c>
      <c r="F59" s="110">
        <v>0</v>
      </c>
      <c r="G59" s="111" t="s">
        <v>223</v>
      </c>
      <c r="H59" s="110">
        <f t="shared" si="1"/>
        <v>0</v>
      </c>
      <c r="I59" s="108" t="s">
        <v>224</v>
      </c>
      <c r="J59" s="108" t="s">
        <v>265</v>
      </c>
      <c r="K59" s="108" t="s">
        <v>301</v>
      </c>
      <c r="L59" s="108" t="s">
        <v>302</v>
      </c>
      <c r="M59" s="108" t="s">
        <v>303</v>
      </c>
      <c r="N59" s="108" t="s">
        <v>229</v>
      </c>
      <c r="O59" s="110">
        <f t="shared" si="2"/>
        <v>0</v>
      </c>
      <c r="P59" s="110">
        <v>0</v>
      </c>
      <c r="Q59" s="110">
        <v>0</v>
      </c>
      <c r="R59" s="110">
        <v>0</v>
      </c>
      <c r="S59" s="110">
        <f t="shared" si="3"/>
        <v>0</v>
      </c>
    </row>
    <row r="60" spans="2:19" ht="63.75">
      <c r="B60" s="107" t="s">
        <v>269</v>
      </c>
      <c r="C60" s="108" t="s">
        <v>304</v>
      </c>
      <c r="D60" s="108" t="s">
        <v>222</v>
      </c>
      <c r="E60" s="109">
        <v>1</v>
      </c>
      <c r="F60" s="110">
        <v>0</v>
      </c>
      <c r="G60" s="111" t="s">
        <v>223</v>
      </c>
      <c r="H60" s="110">
        <f>+F60</f>
        <v>0</v>
      </c>
      <c r="I60" s="108" t="s">
        <v>224</v>
      </c>
      <c r="J60" s="108" t="s">
        <v>265</v>
      </c>
      <c r="K60" s="108" t="s">
        <v>301</v>
      </c>
      <c r="L60" s="108" t="s">
        <v>302</v>
      </c>
      <c r="M60" s="108" t="s">
        <v>305</v>
      </c>
      <c r="N60" s="108" t="s">
        <v>229</v>
      </c>
      <c r="O60" s="110">
        <f>+H60</f>
        <v>0</v>
      </c>
      <c r="P60" s="110">
        <v>0</v>
      </c>
      <c r="Q60" s="110">
        <v>0</v>
      </c>
      <c r="R60" s="110">
        <v>0</v>
      </c>
      <c r="S60" s="110">
        <f>SUM(O60:R60)</f>
        <v>0</v>
      </c>
    </row>
    <row r="61" spans="2:19" ht="114.75">
      <c r="B61" s="107" t="s">
        <v>269</v>
      </c>
      <c r="C61" s="108" t="s">
        <v>306</v>
      </c>
      <c r="D61" s="108" t="s">
        <v>222</v>
      </c>
      <c r="E61" s="109">
        <v>1</v>
      </c>
      <c r="F61" s="110">
        <v>987.7</v>
      </c>
      <c r="G61" s="111" t="s">
        <v>223</v>
      </c>
      <c r="H61" s="110">
        <f>+F61</f>
        <v>987.7</v>
      </c>
      <c r="I61" s="108" t="s">
        <v>224</v>
      </c>
      <c r="J61" s="108" t="s">
        <v>265</v>
      </c>
      <c r="K61" s="108" t="s">
        <v>301</v>
      </c>
      <c r="L61" s="108" t="s">
        <v>302</v>
      </c>
      <c r="M61" s="108" t="s">
        <v>307</v>
      </c>
      <c r="N61" s="108" t="s">
        <v>229</v>
      </c>
      <c r="O61" s="110">
        <f>+H61</f>
        <v>987.7</v>
      </c>
      <c r="P61" s="110">
        <v>0</v>
      </c>
      <c r="Q61" s="110">
        <v>0</v>
      </c>
      <c r="R61" s="110">
        <v>0</v>
      </c>
      <c r="S61" s="110">
        <f>SUM(O61:R61)</f>
        <v>987.7</v>
      </c>
    </row>
    <row r="62" spans="2:19" ht="102">
      <c r="B62" s="107" t="s">
        <v>269</v>
      </c>
      <c r="C62" s="108" t="s">
        <v>308</v>
      </c>
      <c r="D62" s="108" t="s">
        <v>222</v>
      </c>
      <c r="E62" s="109">
        <v>1</v>
      </c>
      <c r="F62" s="110">
        <v>18693.22</v>
      </c>
      <c r="G62" s="111" t="s">
        <v>223</v>
      </c>
      <c r="H62" s="110">
        <f>+F62</f>
        <v>18693.22</v>
      </c>
      <c r="I62" s="108" t="s">
        <v>224</v>
      </c>
      <c r="J62" s="108" t="s">
        <v>265</v>
      </c>
      <c r="K62" s="108" t="s">
        <v>301</v>
      </c>
      <c r="L62" s="108" t="s">
        <v>302</v>
      </c>
      <c r="M62" s="108" t="s">
        <v>309</v>
      </c>
      <c r="N62" s="108" t="s">
        <v>229</v>
      </c>
      <c r="O62" s="110">
        <f>+H62</f>
        <v>18693.22</v>
      </c>
      <c r="P62" s="110">
        <v>0</v>
      </c>
      <c r="Q62" s="110">
        <v>0</v>
      </c>
      <c r="R62" s="110">
        <v>0</v>
      </c>
      <c r="S62" s="110">
        <f>SUM(O62:R62)</f>
        <v>18693.22</v>
      </c>
    </row>
    <row r="63" spans="2:19" ht="76.5">
      <c r="B63" s="107" t="s">
        <v>269</v>
      </c>
      <c r="C63" s="108" t="s">
        <v>310</v>
      </c>
      <c r="D63" s="108" t="s">
        <v>222</v>
      </c>
      <c r="E63" s="109">
        <v>1</v>
      </c>
      <c r="F63" s="110">
        <v>4045.13</v>
      </c>
      <c r="G63" s="111" t="s">
        <v>223</v>
      </c>
      <c r="H63" s="110">
        <f>+F63</f>
        <v>4045.13</v>
      </c>
      <c r="I63" s="108" t="s">
        <v>224</v>
      </c>
      <c r="J63" s="108" t="s">
        <v>265</v>
      </c>
      <c r="K63" s="108" t="s">
        <v>301</v>
      </c>
      <c r="L63" s="108" t="s">
        <v>302</v>
      </c>
      <c r="M63" s="108" t="s">
        <v>311</v>
      </c>
      <c r="N63" s="108" t="s">
        <v>229</v>
      </c>
      <c r="O63" s="110">
        <f>+H63</f>
        <v>4045.13</v>
      </c>
      <c r="P63" s="110">
        <v>0</v>
      </c>
      <c r="Q63" s="110">
        <v>0</v>
      </c>
      <c r="R63" s="110">
        <v>0</v>
      </c>
      <c r="S63" s="110">
        <f>SUM(O63:R63)</f>
        <v>4045.13</v>
      </c>
    </row>
    <row r="64" spans="2:19">
      <c r="B64" s="450"/>
      <c r="C64" s="455"/>
      <c r="D64" s="455"/>
      <c r="E64" s="456"/>
      <c r="F64" s="439"/>
      <c r="G64" s="450"/>
      <c r="H64" s="439"/>
      <c r="I64" s="450"/>
      <c r="J64" s="450"/>
      <c r="K64" s="450"/>
      <c r="L64" s="450"/>
      <c r="M64" s="450"/>
      <c r="N64" s="450"/>
      <c r="O64" s="439"/>
      <c r="P64" s="439"/>
      <c r="Q64" s="439"/>
      <c r="R64" s="439"/>
      <c r="S64" s="439"/>
    </row>
    <row r="65" spans="2:19">
      <c r="B65" s="451"/>
      <c r="C65" s="451"/>
      <c r="D65" s="451"/>
      <c r="E65" s="451"/>
      <c r="F65" s="451"/>
      <c r="G65" s="451"/>
      <c r="H65" s="451"/>
      <c r="I65" s="451"/>
      <c r="J65" s="451"/>
      <c r="K65" s="451"/>
      <c r="L65" s="453"/>
      <c r="M65" s="453"/>
      <c r="N65" s="453"/>
      <c r="O65" s="440"/>
      <c r="P65" s="440"/>
      <c r="Q65" s="440"/>
      <c r="R65" s="440"/>
      <c r="S65" s="440"/>
    </row>
    <row r="66" spans="2:19">
      <c r="B66" s="451"/>
      <c r="C66" s="451"/>
      <c r="D66" s="451"/>
      <c r="E66" s="451"/>
      <c r="F66" s="451"/>
      <c r="G66" s="451"/>
      <c r="H66" s="451"/>
      <c r="I66" s="451"/>
      <c r="J66" s="451"/>
      <c r="K66" s="451"/>
      <c r="L66" s="453"/>
      <c r="M66" s="453"/>
      <c r="N66" s="453"/>
      <c r="O66" s="440"/>
      <c r="P66" s="440"/>
      <c r="Q66" s="440"/>
      <c r="R66" s="440"/>
      <c r="S66" s="440"/>
    </row>
    <row r="67" spans="2:19">
      <c r="B67" s="452"/>
      <c r="C67" s="452"/>
      <c r="D67" s="452"/>
      <c r="E67" s="452"/>
      <c r="F67" s="452"/>
      <c r="G67" s="452"/>
      <c r="H67" s="452"/>
      <c r="I67" s="452"/>
      <c r="J67" s="452"/>
      <c r="K67" s="452"/>
      <c r="L67" s="454"/>
      <c r="M67" s="454"/>
      <c r="N67" s="454"/>
      <c r="O67" s="441"/>
      <c r="P67" s="441"/>
      <c r="Q67" s="441"/>
      <c r="R67" s="441"/>
      <c r="S67" s="441"/>
    </row>
    <row r="68" spans="2:19" s="22" customFormat="1" ht="31.5" customHeight="1">
      <c r="B68" s="540" t="s">
        <v>98</v>
      </c>
      <c r="C68" s="541"/>
      <c r="D68" s="541"/>
      <c r="E68" s="541"/>
      <c r="F68" s="541"/>
      <c r="G68" s="542"/>
      <c r="H68" s="23">
        <f>SUM(H48:H67)</f>
        <v>378846.47</v>
      </c>
    </row>
    <row r="70" spans="2:19" ht="15.75">
      <c r="B70" s="49" t="s">
        <v>99</v>
      </c>
      <c r="C70" s="543" t="s">
        <v>148</v>
      </c>
      <c r="D70" s="544"/>
      <c r="E70" s="544"/>
      <c r="F70" s="544"/>
      <c r="G70" s="544"/>
      <c r="H70" s="544"/>
      <c r="I70" s="545"/>
      <c r="J70" s="543" t="s">
        <v>25</v>
      </c>
      <c r="K70" s="545"/>
    </row>
    <row r="71" spans="2:19" ht="29.25" customHeight="1">
      <c r="B71" s="44" t="s">
        <v>98</v>
      </c>
      <c r="C71" s="546" t="str">
        <f>+MIR!D22</f>
        <v xml:space="preserve">Desarrollo de planes, programas y proyectos en materia de datos personales y archivos </v>
      </c>
      <c r="D71" s="547"/>
      <c r="E71" s="547"/>
      <c r="F71" s="547"/>
      <c r="G71" s="547"/>
      <c r="H71" s="547"/>
      <c r="I71" s="548"/>
      <c r="J71" s="549">
        <f>SUM(J72:K91)</f>
        <v>378846.47</v>
      </c>
      <c r="K71" s="550"/>
    </row>
    <row r="72" spans="2:19">
      <c r="B72" s="530" t="s">
        <v>100</v>
      </c>
      <c r="C72" s="420" t="str">
        <f>+MIR!D49</f>
        <v>Suministro de recursos materiales en el órgano garante para el desarrollo de actividades sustantivas de la comisión en materia de Acceso a la Información, rendición de cuentas, transparencia gubernamental, Protección de Datos Personales, organización de Archivos y Gobierno Abierto</v>
      </c>
      <c r="D72" s="421"/>
      <c r="E72" s="421"/>
      <c r="F72" s="421"/>
      <c r="G72" s="421"/>
      <c r="H72" s="421"/>
      <c r="I72" s="422"/>
      <c r="J72" s="429">
        <f>+H68</f>
        <v>378846.47</v>
      </c>
      <c r="K72" s="422"/>
    </row>
    <row r="73" spans="2:19">
      <c r="B73" s="531"/>
      <c r="C73" s="423"/>
      <c r="D73" s="424"/>
      <c r="E73" s="424"/>
      <c r="F73" s="424"/>
      <c r="G73" s="424"/>
      <c r="H73" s="424"/>
      <c r="I73" s="425"/>
      <c r="J73" s="423"/>
      <c r="K73" s="425"/>
    </row>
    <row r="74" spans="2:19">
      <c r="B74" s="531"/>
      <c r="C74" s="423"/>
      <c r="D74" s="424"/>
      <c r="E74" s="424"/>
      <c r="F74" s="424"/>
      <c r="G74" s="424"/>
      <c r="H74" s="424"/>
      <c r="I74" s="425"/>
      <c r="J74" s="423"/>
      <c r="K74" s="425"/>
    </row>
    <row r="75" spans="2:19">
      <c r="B75" s="531"/>
      <c r="C75" s="423"/>
      <c r="D75" s="424"/>
      <c r="E75" s="424"/>
      <c r="F75" s="424"/>
      <c r="G75" s="424"/>
      <c r="H75" s="424"/>
      <c r="I75" s="425"/>
      <c r="J75" s="423"/>
      <c r="K75" s="425"/>
    </row>
    <row r="76" spans="2:19">
      <c r="B76" s="532"/>
      <c r="C76" s="426"/>
      <c r="D76" s="427"/>
      <c r="E76" s="427"/>
      <c r="F76" s="427"/>
      <c r="G76" s="427"/>
      <c r="H76" s="427"/>
      <c r="I76" s="428"/>
      <c r="J76" s="426"/>
      <c r="K76" s="428"/>
    </row>
    <row r="77" spans="2:19">
      <c r="B77" s="530" t="s">
        <v>101</v>
      </c>
      <c r="C77" s="420"/>
      <c r="D77" s="421"/>
      <c r="E77" s="421"/>
      <c r="F77" s="421"/>
      <c r="G77" s="421"/>
      <c r="H77" s="421"/>
      <c r="I77" s="422"/>
      <c r="J77" s="429"/>
      <c r="K77" s="422"/>
    </row>
    <row r="78" spans="2:19">
      <c r="B78" s="531"/>
      <c r="C78" s="423"/>
      <c r="D78" s="424"/>
      <c r="E78" s="424"/>
      <c r="F78" s="424"/>
      <c r="G78" s="424"/>
      <c r="H78" s="424"/>
      <c r="I78" s="425"/>
      <c r="J78" s="423"/>
      <c r="K78" s="425"/>
    </row>
    <row r="79" spans="2:19">
      <c r="B79" s="531"/>
      <c r="C79" s="423"/>
      <c r="D79" s="424"/>
      <c r="E79" s="424"/>
      <c r="F79" s="424"/>
      <c r="G79" s="424"/>
      <c r="H79" s="424"/>
      <c r="I79" s="425"/>
      <c r="J79" s="423"/>
      <c r="K79" s="425"/>
    </row>
    <row r="80" spans="2:19">
      <c r="B80" s="531"/>
      <c r="C80" s="423"/>
      <c r="D80" s="424"/>
      <c r="E80" s="424"/>
      <c r="F80" s="424"/>
      <c r="G80" s="424"/>
      <c r="H80" s="424"/>
      <c r="I80" s="425"/>
      <c r="J80" s="423"/>
      <c r="K80" s="425"/>
    </row>
    <row r="81" spans="2:11">
      <c r="B81" s="532"/>
      <c r="C81" s="426"/>
      <c r="D81" s="427"/>
      <c r="E81" s="427"/>
      <c r="F81" s="427"/>
      <c r="G81" s="427"/>
      <c r="H81" s="427"/>
      <c r="I81" s="428"/>
      <c r="J81" s="426"/>
      <c r="K81" s="428"/>
    </row>
    <row r="82" spans="2:11">
      <c r="B82" s="530" t="s">
        <v>102</v>
      </c>
      <c r="C82" s="420"/>
      <c r="D82" s="421"/>
      <c r="E82" s="421"/>
      <c r="F82" s="421"/>
      <c r="G82" s="421"/>
      <c r="H82" s="421"/>
      <c r="I82" s="422"/>
      <c r="J82" s="429"/>
      <c r="K82" s="422"/>
    </row>
    <row r="83" spans="2:11">
      <c r="B83" s="531"/>
      <c r="C83" s="423"/>
      <c r="D83" s="424"/>
      <c r="E83" s="424"/>
      <c r="F83" s="424"/>
      <c r="G83" s="424"/>
      <c r="H83" s="424"/>
      <c r="I83" s="425"/>
      <c r="J83" s="423"/>
      <c r="K83" s="425"/>
    </row>
    <row r="84" spans="2:11">
      <c r="B84" s="531"/>
      <c r="C84" s="423"/>
      <c r="D84" s="424"/>
      <c r="E84" s="424"/>
      <c r="F84" s="424"/>
      <c r="G84" s="424"/>
      <c r="H84" s="424"/>
      <c r="I84" s="425"/>
      <c r="J84" s="423"/>
      <c r="K84" s="425"/>
    </row>
    <row r="85" spans="2:11">
      <c r="B85" s="531"/>
      <c r="C85" s="423"/>
      <c r="D85" s="424"/>
      <c r="E85" s="424"/>
      <c r="F85" s="424"/>
      <c r="G85" s="424"/>
      <c r="H85" s="424"/>
      <c r="I85" s="425"/>
      <c r="J85" s="423"/>
      <c r="K85" s="425"/>
    </row>
    <row r="86" spans="2:11">
      <c r="B86" s="532"/>
      <c r="C86" s="426"/>
      <c r="D86" s="427"/>
      <c r="E86" s="427"/>
      <c r="F86" s="427"/>
      <c r="G86" s="427"/>
      <c r="H86" s="427"/>
      <c r="I86" s="428"/>
      <c r="J86" s="426"/>
      <c r="K86" s="428"/>
    </row>
    <row r="87" spans="2:11">
      <c r="B87" s="530" t="s">
        <v>103</v>
      </c>
      <c r="C87" s="420"/>
      <c r="D87" s="421"/>
      <c r="E87" s="421"/>
      <c r="F87" s="421"/>
      <c r="G87" s="421"/>
      <c r="H87" s="421"/>
      <c r="I87" s="422"/>
      <c r="J87" s="429"/>
      <c r="K87" s="422"/>
    </row>
    <row r="88" spans="2:11">
      <c r="B88" s="531"/>
      <c r="C88" s="423"/>
      <c r="D88" s="424"/>
      <c r="E88" s="424"/>
      <c r="F88" s="424"/>
      <c r="G88" s="424"/>
      <c r="H88" s="424"/>
      <c r="I88" s="425"/>
      <c r="J88" s="423"/>
      <c r="K88" s="425"/>
    </row>
    <row r="89" spans="2:11">
      <c r="B89" s="531"/>
      <c r="C89" s="423"/>
      <c r="D89" s="424"/>
      <c r="E89" s="424"/>
      <c r="F89" s="424"/>
      <c r="G89" s="424"/>
      <c r="H89" s="424"/>
      <c r="I89" s="425"/>
      <c r="J89" s="423"/>
      <c r="K89" s="425"/>
    </row>
    <row r="90" spans="2:11">
      <c r="B90" s="531"/>
      <c r="C90" s="423"/>
      <c r="D90" s="424"/>
      <c r="E90" s="424"/>
      <c r="F90" s="424"/>
      <c r="G90" s="424"/>
      <c r="H90" s="424"/>
      <c r="I90" s="425"/>
      <c r="J90" s="423"/>
      <c r="K90" s="425"/>
    </row>
    <row r="91" spans="2:11">
      <c r="B91" s="532"/>
      <c r="C91" s="426"/>
      <c r="D91" s="427"/>
      <c r="E91" s="427"/>
      <c r="F91" s="427"/>
      <c r="G91" s="427"/>
      <c r="H91" s="427"/>
      <c r="I91" s="428"/>
      <c r="J91" s="426"/>
      <c r="K91" s="428"/>
    </row>
    <row r="93" spans="2:11" ht="15.75">
      <c r="B93" s="533" t="s">
        <v>149</v>
      </c>
      <c r="C93" s="534"/>
      <c r="D93" s="534"/>
      <c r="E93" s="534"/>
      <c r="F93" s="1"/>
      <c r="G93" s="1"/>
      <c r="H93" s="1"/>
      <c r="I93" s="1"/>
      <c r="J93" s="2"/>
    </row>
    <row r="94" spans="2:11">
      <c r="B94" s="535" t="s">
        <v>104</v>
      </c>
      <c r="C94" s="40" t="s">
        <v>105</v>
      </c>
      <c r="D94" s="40" t="s">
        <v>106</v>
      </c>
      <c r="E94" s="535" t="s">
        <v>68</v>
      </c>
      <c r="F94" s="8"/>
      <c r="G94" s="430"/>
      <c r="H94" s="431"/>
      <c r="I94" s="431"/>
      <c r="J94" s="8"/>
    </row>
    <row r="95" spans="2:11">
      <c r="B95" s="536"/>
      <c r="C95" s="40">
        <v>2021</v>
      </c>
      <c r="D95" s="40">
        <v>2022</v>
      </c>
      <c r="E95" s="535"/>
      <c r="F95" s="9"/>
      <c r="G95" s="430"/>
      <c r="H95" s="431"/>
      <c r="I95" s="9"/>
      <c r="J95" s="10"/>
    </row>
    <row r="96" spans="2:11" s="20" customFormat="1">
      <c r="B96" s="11" t="s">
        <v>94</v>
      </c>
      <c r="C96" s="12"/>
      <c r="D96" s="18"/>
      <c r="E96" s="18"/>
      <c r="F96" s="19"/>
      <c r="G96" s="19"/>
      <c r="H96" s="19"/>
      <c r="I96" s="19"/>
      <c r="J96" s="19"/>
    </row>
    <row r="97" spans="2:10" s="15" customFormat="1">
      <c r="B97" s="17" t="s">
        <v>107</v>
      </c>
      <c r="C97" s="13"/>
      <c r="D97" s="13"/>
      <c r="E97" s="13"/>
      <c r="F97" s="14"/>
      <c r="G97" s="395"/>
      <c r="H97" s="395"/>
      <c r="I97" s="14"/>
      <c r="J97" s="14"/>
    </row>
    <row r="98" spans="2:10" s="15" customFormat="1">
      <c r="B98" s="17" t="s">
        <v>108</v>
      </c>
      <c r="C98" s="13"/>
      <c r="D98" s="13"/>
      <c r="E98" s="13"/>
      <c r="F98" s="14"/>
      <c r="G98" s="395"/>
      <c r="H98" s="395"/>
      <c r="I98" s="14"/>
      <c r="J98" s="14"/>
    </row>
    <row r="99" spans="2:10" s="15" customFormat="1">
      <c r="B99" s="17" t="s">
        <v>109</v>
      </c>
      <c r="C99" s="13"/>
      <c r="D99" s="13"/>
      <c r="E99" s="13"/>
      <c r="F99" s="14"/>
      <c r="G99" s="395"/>
      <c r="H99" s="395"/>
      <c r="I99" s="14"/>
      <c r="J99" s="14"/>
    </row>
    <row r="100" spans="2:10" s="20" customFormat="1">
      <c r="B100" s="11" t="s">
        <v>95</v>
      </c>
      <c r="C100" s="12"/>
      <c r="D100" s="18"/>
      <c r="E100" s="18"/>
      <c r="F100" s="19"/>
      <c r="G100" s="19"/>
      <c r="H100" s="19"/>
      <c r="I100" s="19"/>
      <c r="J100" s="19"/>
    </row>
    <row r="101" spans="2:10" s="15" customFormat="1">
      <c r="B101" s="17" t="s">
        <v>107</v>
      </c>
      <c r="C101" s="13"/>
      <c r="D101" s="13"/>
      <c r="E101" s="13"/>
      <c r="F101" s="14"/>
      <c r="G101" s="395"/>
      <c r="H101" s="395"/>
      <c r="I101" s="14"/>
      <c r="J101" s="14"/>
    </row>
    <row r="102" spans="2:10" s="15" customFormat="1">
      <c r="B102" s="17" t="s">
        <v>108</v>
      </c>
      <c r="C102" s="13"/>
      <c r="D102" s="13"/>
      <c r="E102" s="13"/>
      <c r="F102" s="14"/>
      <c r="G102" s="395"/>
      <c r="H102" s="395"/>
      <c r="I102" s="14"/>
      <c r="J102" s="14"/>
    </row>
    <row r="103" spans="2:10" s="15" customFormat="1">
      <c r="B103" s="17" t="s">
        <v>109</v>
      </c>
      <c r="C103" s="13"/>
      <c r="D103" s="13"/>
      <c r="E103" s="13"/>
      <c r="F103" s="14"/>
      <c r="G103" s="395"/>
      <c r="H103" s="395"/>
      <c r="I103" s="14"/>
      <c r="J103" s="14"/>
    </row>
    <row r="104" spans="2:10" s="20" customFormat="1">
      <c r="B104" s="11" t="s">
        <v>96</v>
      </c>
      <c r="C104" s="12"/>
      <c r="D104" s="18"/>
      <c r="E104" s="18"/>
      <c r="F104" s="19"/>
      <c r="G104" s="19"/>
      <c r="H104" s="19"/>
      <c r="I104" s="19"/>
      <c r="J104" s="19"/>
    </row>
    <row r="105" spans="2:10" s="15" customFormat="1">
      <c r="B105" s="17" t="s">
        <v>107</v>
      </c>
      <c r="C105" s="13"/>
      <c r="D105" s="13"/>
      <c r="E105" s="13"/>
      <c r="F105" s="14"/>
      <c r="G105" s="395"/>
      <c r="H105" s="395"/>
      <c r="I105" s="14"/>
      <c r="J105" s="14"/>
    </row>
    <row r="106" spans="2:10" s="15" customFormat="1">
      <c r="B106" s="17" t="s">
        <v>108</v>
      </c>
      <c r="C106" s="13"/>
      <c r="D106" s="13"/>
      <c r="E106" s="13"/>
      <c r="F106" s="14"/>
      <c r="G106" s="395"/>
      <c r="H106" s="395"/>
      <c r="I106" s="16"/>
      <c r="J106" s="16"/>
    </row>
    <row r="107" spans="2:10" s="15" customFormat="1">
      <c r="B107" s="17" t="s">
        <v>109</v>
      </c>
      <c r="C107" s="13"/>
      <c r="D107" s="13"/>
      <c r="E107" s="13"/>
      <c r="F107" s="14"/>
      <c r="G107" s="395"/>
      <c r="H107" s="395"/>
      <c r="I107" s="14"/>
      <c r="J107" s="14"/>
    </row>
    <row r="108" spans="2:10" s="20" customFormat="1">
      <c r="B108" s="11" t="s">
        <v>110</v>
      </c>
      <c r="C108" s="12"/>
      <c r="D108" s="18"/>
      <c r="E108" s="18"/>
      <c r="F108" s="19"/>
      <c r="G108" s="19"/>
      <c r="H108" s="19"/>
      <c r="I108" s="19"/>
      <c r="J108" s="19"/>
    </row>
    <row r="109" spans="2:10" s="15" customFormat="1">
      <c r="B109" s="17" t="s">
        <v>107</v>
      </c>
      <c r="C109" s="13"/>
      <c r="D109" s="13"/>
      <c r="E109" s="13"/>
      <c r="F109" s="14"/>
      <c r="G109" s="395"/>
      <c r="H109" s="395"/>
      <c r="I109" s="14"/>
      <c r="J109" s="14"/>
    </row>
    <row r="110" spans="2:10" s="15" customFormat="1">
      <c r="B110" s="17" t="s">
        <v>108</v>
      </c>
      <c r="C110" s="13"/>
      <c r="D110" s="13"/>
      <c r="E110" s="13"/>
      <c r="F110" s="14"/>
      <c r="G110" s="395"/>
      <c r="H110" s="395"/>
      <c r="I110" s="14"/>
      <c r="J110" s="14"/>
    </row>
    <row r="111" spans="2:10" s="15" customFormat="1">
      <c r="B111" s="17" t="s">
        <v>109</v>
      </c>
      <c r="C111" s="13"/>
      <c r="D111" s="13"/>
      <c r="E111" s="13"/>
      <c r="F111" s="14"/>
      <c r="G111" s="395"/>
      <c r="H111" s="395"/>
      <c r="I111" s="14"/>
      <c r="J111" s="14"/>
    </row>
    <row r="112" spans="2:10" s="20" customFormat="1">
      <c r="B112" s="11" t="s">
        <v>111</v>
      </c>
      <c r="C112" s="12"/>
      <c r="D112" s="18"/>
      <c r="E112" s="18"/>
      <c r="F112" s="19"/>
      <c r="G112" s="19"/>
      <c r="H112" s="19"/>
      <c r="I112" s="19"/>
      <c r="J112" s="19"/>
    </row>
    <row r="113" spans="2:10" s="15" customFormat="1">
      <c r="B113" s="17" t="s">
        <v>107</v>
      </c>
      <c r="C113" s="13"/>
      <c r="D113" s="13"/>
      <c r="E113" s="13"/>
      <c r="F113" s="14"/>
      <c r="G113" s="395"/>
      <c r="H113" s="395"/>
      <c r="I113" s="14"/>
      <c r="J113" s="14"/>
    </row>
    <row r="114" spans="2:10" s="15" customFormat="1">
      <c r="B114" s="17" t="s">
        <v>108</v>
      </c>
      <c r="C114" s="13"/>
      <c r="D114" s="13"/>
      <c r="E114" s="13"/>
      <c r="F114" s="14"/>
      <c r="G114" s="395"/>
      <c r="H114" s="395"/>
      <c r="I114" s="14"/>
      <c r="J114" s="14"/>
    </row>
    <row r="115" spans="2:10" s="15" customFormat="1">
      <c r="B115" s="17" t="s">
        <v>109</v>
      </c>
      <c r="C115" s="13"/>
      <c r="D115" s="13"/>
      <c r="E115" s="13"/>
      <c r="F115" s="14"/>
      <c r="G115" s="395"/>
      <c r="H115" s="395"/>
      <c r="I115" s="14"/>
      <c r="J115" s="14"/>
    </row>
    <row r="116" spans="2:10" s="20" customFormat="1">
      <c r="B116" s="11" t="s">
        <v>112</v>
      </c>
      <c r="C116" s="12"/>
      <c r="D116" s="18"/>
      <c r="E116" s="18"/>
      <c r="F116" s="19"/>
      <c r="G116" s="19"/>
      <c r="H116" s="19"/>
      <c r="I116" s="19"/>
      <c r="J116" s="19"/>
    </row>
    <row r="117" spans="2:10" s="15" customFormat="1">
      <c r="B117" s="17" t="s">
        <v>107</v>
      </c>
      <c r="C117" s="13"/>
      <c r="D117" s="13"/>
      <c r="E117" s="13"/>
      <c r="F117" s="14"/>
      <c r="G117" s="395"/>
      <c r="H117" s="395"/>
      <c r="I117" s="14"/>
      <c r="J117" s="14"/>
    </row>
    <row r="118" spans="2:10" s="15" customFormat="1">
      <c r="B118" s="17" t="s">
        <v>108</v>
      </c>
      <c r="C118" s="13"/>
      <c r="D118" s="13"/>
      <c r="E118" s="13"/>
      <c r="F118" s="14"/>
      <c r="G118" s="395"/>
      <c r="H118" s="395"/>
      <c r="I118" s="14"/>
      <c r="J118" s="14"/>
    </row>
    <row r="119" spans="2:10" s="15" customFormat="1">
      <c r="B119" s="17" t="s">
        <v>109</v>
      </c>
      <c r="C119" s="13"/>
      <c r="D119" s="13"/>
      <c r="E119" s="13"/>
      <c r="F119" s="14"/>
      <c r="G119" s="395"/>
      <c r="H119" s="395"/>
      <c r="I119" s="14"/>
      <c r="J119" s="14"/>
    </row>
    <row r="120" spans="2:10" s="20" customFormat="1">
      <c r="B120" s="11" t="s">
        <v>97</v>
      </c>
      <c r="C120" s="12"/>
      <c r="D120" s="18"/>
      <c r="E120" s="18"/>
      <c r="F120" s="19"/>
      <c r="G120" s="19"/>
      <c r="H120" s="19"/>
      <c r="I120" s="19"/>
      <c r="J120" s="19"/>
    </row>
    <row r="121" spans="2:10" s="15" customFormat="1">
      <c r="B121" s="17" t="s">
        <v>107</v>
      </c>
      <c r="C121" s="13"/>
      <c r="D121" s="13"/>
      <c r="E121" s="13"/>
      <c r="F121" s="14"/>
      <c r="G121" s="395"/>
      <c r="H121" s="395"/>
      <c r="I121" s="14"/>
      <c r="J121" s="14"/>
    </row>
    <row r="122" spans="2:10" s="15" customFormat="1">
      <c r="B122" s="17" t="s">
        <v>108</v>
      </c>
      <c r="C122" s="13"/>
      <c r="D122" s="13"/>
      <c r="E122" s="13"/>
      <c r="F122" s="14"/>
      <c r="G122" s="395"/>
      <c r="H122" s="395"/>
      <c r="I122" s="14"/>
      <c r="J122" s="14"/>
    </row>
    <row r="123" spans="2:10" s="15" customFormat="1">
      <c r="B123" s="17" t="s">
        <v>109</v>
      </c>
      <c r="C123" s="13"/>
      <c r="D123" s="13"/>
      <c r="E123" s="13"/>
      <c r="F123" s="14"/>
      <c r="G123" s="395"/>
      <c r="H123" s="395"/>
      <c r="I123" s="14"/>
      <c r="J123" s="14"/>
    </row>
    <row r="124" spans="2:10" s="20" customFormat="1">
      <c r="B124" s="11" t="s">
        <v>25</v>
      </c>
      <c r="C124" s="12"/>
      <c r="D124" s="18"/>
      <c r="E124" s="18"/>
      <c r="F124" s="19"/>
      <c r="G124" s="19"/>
      <c r="H124" s="19"/>
      <c r="I124" s="19"/>
      <c r="J124" s="19"/>
    </row>
    <row r="125" spans="2:10" s="15" customFormat="1">
      <c r="B125" s="17" t="s">
        <v>107</v>
      </c>
      <c r="C125" s="13"/>
      <c r="D125" s="13"/>
      <c r="E125" s="13"/>
      <c r="F125" s="14"/>
      <c r="G125" s="395"/>
      <c r="H125" s="395"/>
      <c r="I125" s="14"/>
      <c r="J125" s="14"/>
    </row>
    <row r="126" spans="2:10" s="15" customFormat="1">
      <c r="B126" s="17" t="s">
        <v>108</v>
      </c>
      <c r="C126" s="13"/>
      <c r="D126" s="13"/>
      <c r="E126" s="13"/>
      <c r="F126" s="14"/>
      <c r="G126" s="395"/>
      <c r="H126" s="395"/>
      <c r="I126" s="14"/>
      <c r="J126" s="14"/>
    </row>
    <row r="127" spans="2:10" s="15" customFormat="1">
      <c r="B127" s="17" t="s">
        <v>109</v>
      </c>
      <c r="C127" s="13"/>
      <c r="D127" s="13"/>
      <c r="E127" s="13"/>
      <c r="F127" s="14"/>
      <c r="G127" s="395"/>
      <c r="H127" s="395"/>
      <c r="I127" s="14"/>
      <c r="J127" s="14"/>
    </row>
  </sheetData>
  <mergeCells count="119">
    <mergeCell ref="B1:K1"/>
    <mergeCell ref="B2:K2"/>
    <mergeCell ref="C3:H3"/>
    <mergeCell ref="J3:K3"/>
    <mergeCell ref="C4:K4"/>
    <mergeCell ref="C5:K5"/>
    <mergeCell ref="B6:K6"/>
    <mergeCell ref="B7:D7"/>
    <mergeCell ref="F7:H7"/>
    <mergeCell ref="I7:K7"/>
    <mergeCell ref="B8:B9"/>
    <mergeCell ref="C8:D9"/>
    <mergeCell ref="E8:E9"/>
    <mergeCell ref="F8:H9"/>
    <mergeCell ref="I8:K9"/>
    <mergeCell ref="B10:B35"/>
    <mergeCell ref="G10:G35"/>
    <mergeCell ref="I10:J10"/>
    <mergeCell ref="I11:J11"/>
    <mergeCell ref="I12:J12"/>
    <mergeCell ref="I13:J13"/>
    <mergeCell ref="I14:J14"/>
    <mergeCell ref="I15:J15"/>
    <mergeCell ref="H16:K35"/>
    <mergeCell ref="F43:S44"/>
    <mergeCell ref="M46:M47"/>
    <mergeCell ref="N46:N47"/>
    <mergeCell ref="O46:S46"/>
    <mergeCell ref="C36:D36"/>
    <mergeCell ref="F36:G36"/>
    <mergeCell ref="H36:K36"/>
    <mergeCell ref="B37:K37"/>
    <mergeCell ref="C38:D38"/>
    <mergeCell ref="F38:G38"/>
    <mergeCell ref="I38:K38"/>
    <mergeCell ref="K46:K47"/>
    <mergeCell ref="L46:L47"/>
    <mergeCell ref="B39:S39"/>
    <mergeCell ref="C40:S40"/>
    <mergeCell ref="B41:B42"/>
    <mergeCell ref="B43:B44"/>
    <mergeCell ref="D43:D44"/>
    <mergeCell ref="E43:E44"/>
    <mergeCell ref="C41:S42"/>
    <mergeCell ref="C43:C44"/>
    <mergeCell ref="B72:B76"/>
    <mergeCell ref="C72:I76"/>
    <mergeCell ref="J72:K76"/>
    <mergeCell ref="B68:G68"/>
    <mergeCell ref="C70:I70"/>
    <mergeCell ref="J70:K70"/>
    <mergeCell ref="C71:I71"/>
    <mergeCell ref="J71:K71"/>
    <mergeCell ref="I64:I67"/>
    <mergeCell ref="J64:J67"/>
    <mergeCell ref="K64:K67"/>
    <mergeCell ref="G115:H115"/>
    <mergeCell ref="G117:H117"/>
    <mergeCell ref="G119:H119"/>
    <mergeCell ref="G114:H114"/>
    <mergeCell ref="G118:H118"/>
    <mergeCell ref="B45:S45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G103:H103"/>
    <mergeCell ref="G98:H98"/>
    <mergeCell ref="B77:B81"/>
    <mergeCell ref="C77:I81"/>
    <mergeCell ref="G97:H97"/>
    <mergeCell ref="G99:H99"/>
    <mergeCell ref="G101:H101"/>
    <mergeCell ref="J77:K81"/>
    <mergeCell ref="B82:B86"/>
    <mergeCell ref="Q64:Q67"/>
    <mergeCell ref="R64:R67"/>
    <mergeCell ref="B64:B67"/>
    <mergeCell ref="C64:C67"/>
    <mergeCell ref="D64:D67"/>
    <mergeCell ref="E64:E67"/>
    <mergeCell ref="F64:F67"/>
    <mergeCell ref="S64:S67"/>
    <mergeCell ref="M64:M67"/>
    <mergeCell ref="N64:N67"/>
    <mergeCell ref="O64:O67"/>
    <mergeCell ref="P64:P67"/>
    <mergeCell ref="G64:G67"/>
    <mergeCell ref="H64:H67"/>
    <mergeCell ref="L64:L67"/>
    <mergeCell ref="G122:H122"/>
    <mergeCell ref="G126:H126"/>
    <mergeCell ref="G127:H127"/>
    <mergeCell ref="C82:I86"/>
    <mergeCell ref="J82:K86"/>
    <mergeCell ref="B87:B91"/>
    <mergeCell ref="C87:I91"/>
    <mergeCell ref="J87:K91"/>
    <mergeCell ref="B93:E93"/>
    <mergeCell ref="G121:H121"/>
    <mergeCell ref="G123:H123"/>
    <mergeCell ref="G125:H125"/>
    <mergeCell ref="G102:H102"/>
    <mergeCell ref="G105:H105"/>
    <mergeCell ref="G107:H107"/>
    <mergeCell ref="G109:H109"/>
    <mergeCell ref="G111:H111"/>
    <mergeCell ref="G106:H106"/>
    <mergeCell ref="G110:H110"/>
    <mergeCell ref="G95:H95"/>
    <mergeCell ref="B94:B95"/>
    <mergeCell ref="E94:E95"/>
    <mergeCell ref="G94:I94"/>
    <mergeCell ref="G113:H11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46"/>
  <sheetViews>
    <sheetView topLeftCell="A79" workbookViewId="0">
      <selection activeCell="C151" sqref="C151:E153"/>
    </sheetView>
  </sheetViews>
  <sheetFormatPr baseColWidth="10" defaultColWidth="9.140625" defaultRowHeight="12.75"/>
  <cols>
    <col min="1" max="1" width="9.140625" style="90"/>
    <col min="2" max="2" width="27.28515625" style="90" customWidth="1"/>
    <col min="3" max="3" width="19.5703125" style="90" customWidth="1"/>
    <col min="4" max="6" width="15.5703125" style="90" customWidth="1"/>
    <col min="7" max="7" width="7.85546875" style="90" customWidth="1"/>
    <col min="8" max="19" width="15.5703125" style="90" customWidth="1"/>
    <col min="20" max="16384" width="9.140625" style="90"/>
  </cols>
  <sheetData>
    <row r="1" spans="2:19" ht="63.75" customHeight="1">
      <c r="B1" s="565" t="s">
        <v>0</v>
      </c>
      <c r="C1" s="565"/>
      <c r="D1" s="565"/>
      <c r="E1" s="565"/>
      <c r="F1" s="565"/>
      <c r="G1" s="565"/>
      <c r="H1" s="565"/>
      <c r="I1" s="565"/>
      <c r="J1" s="565"/>
      <c r="K1" s="565"/>
      <c r="L1" s="7"/>
      <c r="M1" s="7"/>
      <c r="N1" s="7"/>
      <c r="O1" s="7"/>
      <c r="P1" s="7"/>
      <c r="Q1" s="7"/>
      <c r="R1" s="7"/>
      <c r="S1" s="7"/>
    </row>
    <row r="2" spans="2:19" ht="15.75">
      <c r="B2" s="543" t="s">
        <v>552</v>
      </c>
      <c r="C2" s="566"/>
      <c r="D2" s="566"/>
      <c r="E2" s="566"/>
      <c r="F2" s="566"/>
      <c r="G2" s="566"/>
      <c r="H2" s="566"/>
      <c r="I2" s="566"/>
      <c r="J2" s="566"/>
      <c r="K2" s="566"/>
      <c r="M2" s="7"/>
      <c r="N2" s="7"/>
      <c r="O2" s="7"/>
      <c r="P2" s="7"/>
      <c r="Q2" s="7"/>
      <c r="R2" s="7"/>
      <c r="S2" s="7"/>
    </row>
    <row r="3" spans="2:19" ht="75" customHeight="1">
      <c r="B3" s="38" t="s">
        <v>150</v>
      </c>
      <c r="C3" s="489" t="str">
        <f>+MIR!D27</f>
        <v xml:space="preserve">Procesos eficientes de vigilancia para el cumplimiento de obligaciones en materia de transparencia </v>
      </c>
      <c r="D3" s="489"/>
      <c r="E3" s="489"/>
      <c r="F3" s="489"/>
      <c r="G3" s="489"/>
      <c r="H3" s="489"/>
      <c r="I3" s="48" t="s">
        <v>151</v>
      </c>
      <c r="J3" s="526"/>
      <c r="K3" s="526"/>
      <c r="M3" s="7"/>
      <c r="N3" s="7"/>
      <c r="O3" s="7"/>
      <c r="P3" s="7"/>
      <c r="Q3" s="7"/>
      <c r="R3" s="7"/>
      <c r="S3" s="7"/>
    </row>
    <row r="4" spans="2:19" ht="53.25" customHeight="1">
      <c r="B4" s="38" t="s">
        <v>75</v>
      </c>
      <c r="C4" s="527" t="str">
        <f>+C3</f>
        <v xml:space="preserve">Procesos eficientes de vigilancia para el cumplimiento de obligaciones en materia de transparencia </v>
      </c>
      <c r="D4" s="527"/>
      <c r="E4" s="527"/>
      <c r="F4" s="527"/>
      <c r="G4" s="527"/>
      <c r="H4" s="527"/>
      <c r="I4" s="527"/>
      <c r="J4" s="527"/>
      <c r="K4" s="527"/>
      <c r="M4" s="7"/>
      <c r="N4" s="7"/>
      <c r="O4" s="7"/>
      <c r="P4" s="7"/>
      <c r="Q4" s="7"/>
      <c r="R4" s="7"/>
      <c r="S4" s="7"/>
    </row>
    <row r="5" spans="2:19" ht="53.25" customHeight="1">
      <c r="B5" s="38" t="s">
        <v>76</v>
      </c>
      <c r="C5" s="527" t="s">
        <v>527</v>
      </c>
      <c r="D5" s="527"/>
      <c r="E5" s="527"/>
      <c r="F5" s="527"/>
      <c r="G5" s="527"/>
      <c r="H5" s="527"/>
      <c r="I5" s="527"/>
      <c r="J5" s="527"/>
      <c r="K5" s="527"/>
      <c r="M5" s="7"/>
      <c r="N5" s="7"/>
      <c r="O5" s="7"/>
      <c r="P5" s="7"/>
      <c r="Q5" s="7"/>
      <c r="R5" s="7"/>
      <c r="S5" s="7"/>
    </row>
    <row r="6" spans="2:19" ht="15.75">
      <c r="B6" s="543" t="s">
        <v>144</v>
      </c>
      <c r="C6" s="568"/>
      <c r="D6" s="568"/>
      <c r="E6" s="568"/>
      <c r="F6" s="568"/>
      <c r="G6" s="568"/>
      <c r="H6" s="568"/>
      <c r="I6" s="568"/>
      <c r="J6" s="568"/>
      <c r="K6" s="569"/>
    </row>
    <row r="7" spans="2:19" ht="15.75">
      <c r="B7" s="543" t="s">
        <v>8</v>
      </c>
      <c r="C7" s="551"/>
      <c r="D7" s="552"/>
      <c r="E7" s="49" t="s">
        <v>9</v>
      </c>
      <c r="F7" s="543" t="s">
        <v>10</v>
      </c>
      <c r="G7" s="551"/>
      <c r="H7" s="552"/>
      <c r="I7" s="543" t="s">
        <v>11</v>
      </c>
      <c r="J7" s="551"/>
      <c r="K7" s="552"/>
    </row>
    <row r="8" spans="2:19">
      <c r="B8" s="553" t="s">
        <v>152</v>
      </c>
      <c r="C8" s="555" t="s">
        <v>526</v>
      </c>
      <c r="D8" s="511"/>
      <c r="E8" s="556"/>
      <c r="F8" s="557"/>
      <c r="G8" s="510"/>
      <c r="H8" s="511"/>
      <c r="I8" s="557"/>
      <c r="J8" s="510"/>
      <c r="K8" s="511"/>
    </row>
    <row r="9" spans="2:19">
      <c r="B9" s="554"/>
      <c r="C9" s="514"/>
      <c r="D9" s="516"/>
      <c r="E9" s="508"/>
      <c r="F9" s="514"/>
      <c r="G9" s="515"/>
      <c r="H9" s="516"/>
      <c r="I9" s="514"/>
      <c r="J9" s="515"/>
      <c r="K9" s="516"/>
    </row>
    <row r="10" spans="2:19" ht="25.5">
      <c r="B10" s="553" t="s">
        <v>153</v>
      </c>
      <c r="C10" s="51" t="s">
        <v>12</v>
      </c>
      <c r="D10" s="51" t="s">
        <v>13</v>
      </c>
      <c r="E10" s="51" t="s">
        <v>5</v>
      </c>
      <c r="F10" s="51" t="s">
        <v>14</v>
      </c>
      <c r="G10" s="560" t="s">
        <v>154</v>
      </c>
      <c r="H10" s="51" t="s">
        <v>15</v>
      </c>
      <c r="I10" s="563"/>
      <c r="J10" s="564"/>
      <c r="K10" s="51" t="s">
        <v>14</v>
      </c>
    </row>
    <row r="11" spans="2:19">
      <c r="B11" s="558"/>
      <c r="C11" s="51" t="s">
        <v>16</v>
      </c>
      <c r="D11" s="51">
        <f>SUM(D12:D13)</f>
        <v>0</v>
      </c>
      <c r="E11" s="51">
        <f>SUM(E12:E13)</f>
        <v>0</v>
      </c>
      <c r="F11" s="51">
        <f t="shared" ref="F11:F34" si="0">SUM(D11:E11)</f>
        <v>0</v>
      </c>
      <c r="G11" s="561"/>
      <c r="H11" s="94" t="s">
        <v>17</v>
      </c>
      <c r="I11" s="495"/>
      <c r="J11" s="496"/>
      <c r="K11" s="93">
        <v>0</v>
      </c>
    </row>
    <row r="12" spans="2:19">
      <c r="B12" s="558"/>
      <c r="C12" s="91" t="s">
        <v>18</v>
      </c>
      <c r="D12" s="92">
        <v>0</v>
      </c>
      <c r="E12" s="92">
        <v>0</v>
      </c>
      <c r="F12" s="91">
        <f t="shared" si="0"/>
        <v>0</v>
      </c>
      <c r="G12" s="561"/>
      <c r="H12" s="94" t="s">
        <v>19</v>
      </c>
      <c r="I12" s="495"/>
      <c r="J12" s="496"/>
      <c r="K12" s="93">
        <v>0</v>
      </c>
    </row>
    <row r="13" spans="2:19">
      <c r="B13" s="558"/>
      <c r="C13" s="91" t="s">
        <v>20</v>
      </c>
      <c r="D13" s="92">
        <v>0</v>
      </c>
      <c r="E13" s="92">
        <v>0</v>
      </c>
      <c r="F13" s="91">
        <f t="shared" si="0"/>
        <v>0</v>
      </c>
      <c r="G13" s="561"/>
      <c r="H13" s="94" t="s">
        <v>21</v>
      </c>
      <c r="I13" s="495"/>
      <c r="J13" s="496"/>
      <c r="K13" s="93">
        <v>0</v>
      </c>
    </row>
    <row r="14" spans="2:19">
      <c r="B14" s="558"/>
      <c r="C14" s="51" t="s">
        <v>22</v>
      </c>
      <c r="D14" s="51">
        <f>SUM(D15:D16)</f>
        <v>0</v>
      </c>
      <c r="E14" s="51">
        <f>SUM(E15:E16)</f>
        <v>0</v>
      </c>
      <c r="F14" s="51">
        <f t="shared" si="0"/>
        <v>0</v>
      </c>
      <c r="G14" s="561"/>
      <c r="H14" s="94" t="s">
        <v>23</v>
      </c>
      <c r="I14" s="495"/>
      <c r="J14" s="496"/>
      <c r="K14" s="93">
        <v>0</v>
      </c>
    </row>
    <row r="15" spans="2:19">
      <c r="B15" s="558"/>
      <c r="C15" s="91" t="s">
        <v>24</v>
      </c>
      <c r="D15" s="92">
        <v>0</v>
      </c>
      <c r="E15" s="92">
        <v>0</v>
      </c>
      <c r="F15" s="91">
        <f t="shared" si="0"/>
        <v>0</v>
      </c>
      <c r="G15" s="561"/>
      <c r="H15" s="52" t="s">
        <v>25</v>
      </c>
      <c r="I15" s="563"/>
      <c r="J15" s="564"/>
      <c r="K15" s="51">
        <f>SUM(K11:K14)</f>
        <v>0</v>
      </c>
    </row>
    <row r="16" spans="2:19">
      <c r="B16" s="558"/>
      <c r="C16" s="91" t="s">
        <v>26</v>
      </c>
      <c r="D16" s="92">
        <v>0</v>
      </c>
      <c r="E16" s="92">
        <v>0</v>
      </c>
      <c r="F16" s="91">
        <f t="shared" si="0"/>
        <v>0</v>
      </c>
      <c r="G16" s="561"/>
      <c r="H16" s="509"/>
      <c r="I16" s="510"/>
      <c r="J16" s="510"/>
      <c r="K16" s="511"/>
    </row>
    <row r="17" spans="2:11">
      <c r="B17" s="558"/>
      <c r="C17" s="51" t="s">
        <v>27</v>
      </c>
      <c r="D17" s="51">
        <f>SUM(D18:D20)</f>
        <v>0</v>
      </c>
      <c r="E17" s="51">
        <f>SUM(E18:E20)</f>
        <v>0</v>
      </c>
      <c r="F17" s="51">
        <f t="shared" si="0"/>
        <v>0</v>
      </c>
      <c r="G17" s="561"/>
      <c r="H17" s="512"/>
      <c r="I17" s="424"/>
      <c r="J17" s="424"/>
      <c r="K17" s="513"/>
    </row>
    <row r="18" spans="2:11">
      <c r="B18" s="558"/>
      <c r="C18" s="91" t="s">
        <v>28</v>
      </c>
      <c r="D18" s="92">
        <v>0</v>
      </c>
      <c r="E18" s="92">
        <v>0</v>
      </c>
      <c r="F18" s="91">
        <f t="shared" si="0"/>
        <v>0</v>
      </c>
      <c r="G18" s="561"/>
      <c r="H18" s="512"/>
      <c r="I18" s="424"/>
      <c r="J18" s="424"/>
      <c r="K18" s="513"/>
    </row>
    <row r="19" spans="2:11">
      <c r="B19" s="558"/>
      <c r="C19" s="91" t="s">
        <v>29</v>
      </c>
      <c r="D19" s="92">
        <v>0</v>
      </c>
      <c r="E19" s="92">
        <v>0</v>
      </c>
      <c r="F19" s="91">
        <f t="shared" si="0"/>
        <v>0</v>
      </c>
      <c r="G19" s="561"/>
      <c r="H19" s="512"/>
      <c r="I19" s="424"/>
      <c r="J19" s="424"/>
      <c r="K19" s="513"/>
    </row>
    <row r="20" spans="2:11">
      <c r="B20" s="558"/>
      <c r="C20" s="91" t="s">
        <v>30</v>
      </c>
      <c r="D20" s="92">
        <v>0</v>
      </c>
      <c r="E20" s="92">
        <v>0</v>
      </c>
      <c r="F20" s="91">
        <f t="shared" si="0"/>
        <v>0</v>
      </c>
      <c r="G20" s="561"/>
      <c r="H20" s="512"/>
      <c r="I20" s="424"/>
      <c r="J20" s="424"/>
      <c r="K20" s="513"/>
    </row>
    <row r="21" spans="2:11">
      <c r="B21" s="558"/>
      <c r="C21" s="51" t="s">
        <v>31</v>
      </c>
      <c r="D21" s="51">
        <f>SUM(D22:D28)</f>
        <v>0</v>
      </c>
      <c r="E21" s="51">
        <f>SUM(E22:E28)</f>
        <v>0</v>
      </c>
      <c r="F21" s="51">
        <f t="shared" si="0"/>
        <v>0</v>
      </c>
      <c r="G21" s="561"/>
      <c r="H21" s="512"/>
      <c r="I21" s="424"/>
      <c r="J21" s="424"/>
      <c r="K21" s="513"/>
    </row>
    <row r="22" spans="2:11">
      <c r="B22" s="558"/>
      <c r="C22" s="91" t="s">
        <v>32</v>
      </c>
      <c r="D22" s="92">
        <v>0</v>
      </c>
      <c r="E22" s="92">
        <v>0</v>
      </c>
      <c r="F22" s="91">
        <f t="shared" si="0"/>
        <v>0</v>
      </c>
      <c r="G22" s="561"/>
      <c r="H22" s="512"/>
      <c r="I22" s="424"/>
      <c r="J22" s="424"/>
      <c r="K22" s="513"/>
    </row>
    <row r="23" spans="2:11">
      <c r="B23" s="558"/>
      <c r="C23" s="91" t="s">
        <v>33</v>
      </c>
      <c r="D23" s="92">
        <v>0</v>
      </c>
      <c r="E23" s="92">
        <v>0</v>
      </c>
      <c r="F23" s="91">
        <f t="shared" si="0"/>
        <v>0</v>
      </c>
      <c r="G23" s="561"/>
      <c r="H23" s="512"/>
      <c r="I23" s="424"/>
      <c r="J23" s="424"/>
      <c r="K23" s="513"/>
    </row>
    <row r="24" spans="2:11">
      <c r="B24" s="558"/>
      <c r="C24" s="91" t="s">
        <v>34</v>
      </c>
      <c r="D24" s="92">
        <v>0</v>
      </c>
      <c r="E24" s="92">
        <v>0</v>
      </c>
      <c r="F24" s="91">
        <f t="shared" si="0"/>
        <v>0</v>
      </c>
      <c r="G24" s="561"/>
      <c r="H24" s="512"/>
      <c r="I24" s="424"/>
      <c r="J24" s="424"/>
      <c r="K24" s="513"/>
    </row>
    <row r="25" spans="2:11">
      <c r="B25" s="558"/>
      <c r="C25" s="91" t="s">
        <v>35</v>
      </c>
      <c r="D25" s="92">
        <v>0</v>
      </c>
      <c r="E25" s="92">
        <v>0</v>
      </c>
      <c r="F25" s="91">
        <f t="shared" si="0"/>
        <v>0</v>
      </c>
      <c r="G25" s="561"/>
      <c r="H25" s="512"/>
      <c r="I25" s="424"/>
      <c r="J25" s="424"/>
      <c r="K25" s="513"/>
    </row>
    <row r="26" spans="2:11">
      <c r="B26" s="558"/>
      <c r="C26" s="91" t="s">
        <v>36</v>
      </c>
      <c r="D26" s="92">
        <v>0</v>
      </c>
      <c r="E26" s="92">
        <v>0</v>
      </c>
      <c r="F26" s="91">
        <f t="shared" si="0"/>
        <v>0</v>
      </c>
      <c r="G26" s="561"/>
      <c r="H26" s="512"/>
      <c r="I26" s="424"/>
      <c r="J26" s="424"/>
      <c r="K26" s="513"/>
    </row>
    <row r="27" spans="2:11">
      <c r="B27" s="558"/>
      <c r="C27" s="91" t="s">
        <v>37</v>
      </c>
      <c r="D27" s="92">
        <v>0</v>
      </c>
      <c r="E27" s="92">
        <v>0</v>
      </c>
      <c r="F27" s="91">
        <f t="shared" si="0"/>
        <v>0</v>
      </c>
      <c r="G27" s="561"/>
      <c r="H27" s="512"/>
      <c r="I27" s="424"/>
      <c r="J27" s="424"/>
      <c r="K27" s="513"/>
    </row>
    <row r="28" spans="2:11">
      <c r="B28" s="558"/>
      <c r="C28" s="91" t="s">
        <v>38</v>
      </c>
      <c r="D28" s="92">
        <v>0</v>
      </c>
      <c r="E28" s="92">
        <v>0</v>
      </c>
      <c r="F28" s="91">
        <f t="shared" si="0"/>
        <v>0</v>
      </c>
      <c r="G28" s="561"/>
      <c r="H28" s="512"/>
      <c r="I28" s="424"/>
      <c r="J28" s="424"/>
      <c r="K28" s="513"/>
    </row>
    <row r="29" spans="2:11">
      <c r="B29" s="558"/>
      <c r="C29" s="51" t="s">
        <v>39</v>
      </c>
      <c r="D29" s="51">
        <f>SUM(D30:D34)</f>
        <v>0</v>
      </c>
      <c r="E29" s="51">
        <f>SUM(E30:E34)</f>
        <v>0</v>
      </c>
      <c r="F29" s="51">
        <f t="shared" si="0"/>
        <v>0</v>
      </c>
      <c r="G29" s="561"/>
      <c r="H29" s="512"/>
      <c r="I29" s="424"/>
      <c r="J29" s="424"/>
      <c r="K29" s="513"/>
    </row>
    <row r="30" spans="2:11">
      <c r="B30" s="558"/>
      <c r="C30" s="91" t="s">
        <v>40</v>
      </c>
      <c r="D30" s="92">
        <v>0</v>
      </c>
      <c r="E30" s="92">
        <v>0</v>
      </c>
      <c r="F30" s="91">
        <f t="shared" si="0"/>
        <v>0</v>
      </c>
      <c r="G30" s="561"/>
      <c r="H30" s="512"/>
      <c r="I30" s="424"/>
      <c r="J30" s="424"/>
      <c r="K30" s="513"/>
    </row>
    <row r="31" spans="2:11">
      <c r="B31" s="558"/>
      <c r="C31" s="91" t="s">
        <v>41</v>
      </c>
      <c r="D31" s="92">
        <v>0</v>
      </c>
      <c r="E31" s="92">
        <v>0</v>
      </c>
      <c r="F31" s="91">
        <f t="shared" si="0"/>
        <v>0</v>
      </c>
      <c r="G31" s="561"/>
      <c r="H31" s="512"/>
      <c r="I31" s="424"/>
      <c r="J31" s="424"/>
      <c r="K31" s="513"/>
    </row>
    <row r="32" spans="2:11">
      <c r="B32" s="558"/>
      <c r="C32" s="91" t="s">
        <v>42</v>
      </c>
      <c r="D32" s="92">
        <v>0</v>
      </c>
      <c r="E32" s="92">
        <v>0</v>
      </c>
      <c r="F32" s="91">
        <f t="shared" si="0"/>
        <v>0</v>
      </c>
      <c r="G32" s="561"/>
      <c r="H32" s="512"/>
      <c r="I32" s="424"/>
      <c r="J32" s="424"/>
      <c r="K32" s="513"/>
    </row>
    <row r="33" spans="2:19">
      <c r="B33" s="558"/>
      <c r="C33" s="91" t="s">
        <v>43</v>
      </c>
      <c r="D33" s="92">
        <v>0</v>
      </c>
      <c r="E33" s="92">
        <v>0</v>
      </c>
      <c r="F33" s="91">
        <f t="shared" si="0"/>
        <v>0</v>
      </c>
      <c r="G33" s="561"/>
      <c r="H33" s="512"/>
      <c r="I33" s="424"/>
      <c r="J33" s="424"/>
      <c r="K33" s="513"/>
    </row>
    <row r="34" spans="2:19">
      <c r="B34" s="558"/>
      <c r="C34" s="91" t="s">
        <v>44</v>
      </c>
      <c r="D34" s="92">
        <v>0</v>
      </c>
      <c r="E34" s="92">
        <v>0</v>
      </c>
      <c r="F34" s="91">
        <f t="shared" si="0"/>
        <v>0</v>
      </c>
      <c r="G34" s="561"/>
      <c r="H34" s="512"/>
      <c r="I34" s="424"/>
      <c r="J34" s="424"/>
      <c r="K34" s="513"/>
    </row>
    <row r="35" spans="2:19">
      <c r="B35" s="559"/>
      <c r="C35" s="51" t="s">
        <v>25</v>
      </c>
      <c r="D35" s="53">
        <f>D11+D14+D17+D21+D29</f>
        <v>0</v>
      </c>
      <c r="E35" s="53">
        <f>E11+E14+E17+E21+E29</f>
        <v>0</v>
      </c>
      <c r="F35" s="51">
        <f>F11+F14+F17+F21+F29</f>
        <v>0</v>
      </c>
      <c r="G35" s="562"/>
      <c r="H35" s="514"/>
      <c r="I35" s="515"/>
      <c r="J35" s="515"/>
      <c r="K35" s="516"/>
    </row>
    <row r="36" spans="2:19">
      <c r="B36" s="50" t="s">
        <v>45</v>
      </c>
      <c r="C36" s="518"/>
      <c r="D36" s="496"/>
      <c r="E36" s="87" t="s">
        <v>46</v>
      </c>
      <c r="F36" s="518"/>
      <c r="G36" s="496"/>
      <c r="H36" s="518"/>
      <c r="I36" s="503"/>
      <c r="J36" s="503"/>
      <c r="K36" s="496"/>
    </row>
    <row r="37" spans="2:19" ht="15.75">
      <c r="B37" s="543" t="s">
        <v>145</v>
      </c>
      <c r="C37" s="551"/>
      <c r="D37" s="551"/>
      <c r="E37" s="551"/>
      <c r="F37" s="551"/>
      <c r="G37" s="551"/>
      <c r="H37" s="551"/>
      <c r="I37" s="551"/>
      <c r="J37" s="551"/>
      <c r="K37" s="552"/>
    </row>
    <row r="38" spans="2:19" ht="47.25" customHeight="1">
      <c r="B38" s="50" t="s">
        <v>155</v>
      </c>
      <c r="C38" s="500">
        <v>45261</v>
      </c>
      <c r="D38" s="496"/>
      <c r="E38" s="50" t="s">
        <v>156</v>
      </c>
      <c r="F38" s="500">
        <v>45291</v>
      </c>
      <c r="G38" s="496"/>
      <c r="H38" s="50" t="s">
        <v>47</v>
      </c>
      <c r="I38" s="502" t="s">
        <v>528</v>
      </c>
      <c r="J38" s="503"/>
      <c r="K38" s="496"/>
    </row>
    <row r="39" spans="2:19" s="21" customFormat="1" ht="27.75" customHeight="1">
      <c r="B39" s="537" t="s">
        <v>146</v>
      </c>
      <c r="C39" s="538"/>
      <c r="D39" s="538"/>
      <c r="E39" s="538"/>
      <c r="F39" s="538"/>
      <c r="G39" s="538"/>
      <c r="H39" s="538"/>
      <c r="I39" s="538"/>
      <c r="J39" s="538"/>
      <c r="K39" s="538"/>
      <c r="L39" s="538"/>
      <c r="M39" s="538"/>
      <c r="N39" s="538"/>
      <c r="O39" s="538"/>
      <c r="P39" s="538"/>
      <c r="Q39" s="538"/>
      <c r="R39" s="538"/>
      <c r="S39" s="539"/>
    </row>
    <row r="40" spans="2:19" s="22" customFormat="1" ht="25.5" customHeight="1">
      <c r="B40" s="95" t="s">
        <v>77</v>
      </c>
      <c r="C40" s="478" t="s">
        <v>517</v>
      </c>
      <c r="D40" s="479"/>
      <c r="E40" s="479"/>
      <c r="F40" s="479"/>
      <c r="G40" s="479"/>
      <c r="H40" s="479"/>
      <c r="I40" s="479"/>
      <c r="J40" s="479"/>
      <c r="K40" s="479"/>
      <c r="L40" s="479"/>
      <c r="M40" s="479"/>
      <c r="N40" s="479"/>
      <c r="O40" s="479"/>
      <c r="P40" s="479"/>
      <c r="Q40" s="479"/>
      <c r="R40" s="479"/>
      <c r="S40" s="480"/>
    </row>
    <row r="41" spans="2:19" s="22" customFormat="1" ht="15">
      <c r="B41" s="459" t="s">
        <v>78</v>
      </c>
      <c r="C41" s="461" t="s">
        <v>518</v>
      </c>
      <c r="D41" s="462"/>
      <c r="E41" s="462"/>
      <c r="F41" s="462"/>
      <c r="G41" s="462"/>
      <c r="H41" s="462"/>
      <c r="I41" s="462"/>
      <c r="J41" s="462"/>
      <c r="K41" s="462"/>
      <c r="L41" s="462"/>
      <c r="M41" s="462"/>
      <c r="N41" s="462"/>
      <c r="O41" s="462"/>
      <c r="P41" s="462"/>
      <c r="Q41" s="462"/>
      <c r="R41" s="462"/>
      <c r="S41" s="463"/>
    </row>
    <row r="42" spans="2:19" s="22" customFormat="1" ht="15">
      <c r="B42" s="460"/>
      <c r="C42" s="464"/>
      <c r="D42" s="465"/>
      <c r="E42" s="465"/>
      <c r="F42" s="465"/>
      <c r="G42" s="465"/>
      <c r="H42" s="465"/>
      <c r="I42" s="465"/>
      <c r="J42" s="465"/>
      <c r="K42" s="465"/>
      <c r="L42" s="465"/>
      <c r="M42" s="465"/>
      <c r="N42" s="465"/>
      <c r="O42" s="465"/>
      <c r="P42" s="465"/>
      <c r="Q42" s="465"/>
      <c r="R42" s="465"/>
      <c r="S42" s="466"/>
    </row>
    <row r="43" spans="2:19" s="22" customFormat="1" ht="15">
      <c r="B43" s="459" t="s">
        <v>79</v>
      </c>
      <c r="C43" s="467" t="s">
        <v>520</v>
      </c>
      <c r="D43" s="459" t="s">
        <v>80</v>
      </c>
      <c r="E43" s="467">
        <v>3</v>
      </c>
      <c r="F43" s="461" t="s">
        <v>529</v>
      </c>
      <c r="G43" s="462"/>
      <c r="H43" s="462"/>
      <c r="I43" s="462"/>
      <c r="J43" s="462"/>
      <c r="K43" s="462"/>
      <c r="L43" s="462"/>
      <c r="M43" s="462"/>
      <c r="N43" s="462"/>
      <c r="O43" s="462"/>
      <c r="P43" s="462"/>
      <c r="Q43" s="462"/>
      <c r="R43" s="462"/>
      <c r="S43" s="463"/>
    </row>
    <row r="44" spans="2:19" s="22" customFormat="1" ht="28.5" customHeight="1">
      <c r="B44" s="460"/>
      <c r="C44" s="468"/>
      <c r="D44" s="460"/>
      <c r="E44" s="468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  <c r="S44" s="466"/>
    </row>
    <row r="45" spans="2:19" s="21" customFormat="1" ht="33.75" customHeight="1">
      <c r="B45" s="537" t="s">
        <v>147</v>
      </c>
      <c r="C45" s="538"/>
      <c r="D45" s="538"/>
      <c r="E45" s="538"/>
      <c r="F45" s="538"/>
      <c r="G45" s="538"/>
      <c r="H45" s="538"/>
      <c r="I45" s="538"/>
      <c r="J45" s="538"/>
      <c r="K45" s="538"/>
      <c r="L45" s="538"/>
      <c r="M45" s="538"/>
      <c r="N45" s="538"/>
      <c r="O45" s="538"/>
      <c r="P45" s="538"/>
      <c r="Q45" s="538"/>
      <c r="R45" s="538"/>
      <c r="S45" s="539"/>
    </row>
    <row r="46" spans="2:19" ht="26.25" customHeight="1">
      <c r="B46" s="475" t="s">
        <v>81</v>
      </c>
      <c r="C46" s="475" t="s">
        <v>82</v>
      </c>
      <c r="D46" s="475" t="s">
        <v>64</v>
      </c>
      <c r="E46" s="475" t="s">
        <v>83</v>
      </c>
      <c r="F46" s="475" t="s">
        <v>84</v>
      </c>
      <c r="G46" s="475" t="s">
        <v>85</v>
      </c>
      <c r="H46" s="475" t="s">
        <v>86</v>
      </c>
      <c r="I46" s="475" t="s">
        <v>87</v>
      </c>
      <c r="J46" s="475" t="s">
        <v>88</v>
      </c>
      <c r="K46" s="475" t="s">
        <v>89</v>
      </c>
      <c r="L46" s="475" t="s">
        <v>90</v>
      </c>
      <c r="M46" s="475" t="s">
        <v>91</v>
      </c>
      <c r="N46" s="475" t="s">
        <v>92</v>
      </c>
      <c r="O46" s="472" t="s">
        <v>93</v>
      </c>
      <c r="P46" s="473"/>
      <c r="Q46" s="473"/>
      <c r="R46" s="473"/>
      <c r="S46" s="474"/>
    </row>
    <row r="47" spans="2:19" ht="25.5" customHeight="1">
      <c r="B47" s="476"/>
      <c r="C47" s="476"/>
      <c r="D47" s="476"/>
      <c r="E47" s="476"/>
      <c r="F47" s="476"/>
      <c r="G47" s="476"/>
      <c r="H47" s="476"/>
      <c r="I47" s="476"/>
      <c r="J47" s="476"/>
      <c r="K47" s="476"/>
      <c r="L47" s="525"/>
      <c r="M47" s="525"/>
      <c r="N47" s="525"/>
      <c r="O47" s="43" t="s">
        <v>94</v>
      </c>
      <c r="P47" s="43" t="s">
        <v>95</v>
      </c>
      <c r="Q47" s="43" t="s">
        <v>96</v>
      </c>
      <c r="R47" s="43" t="s">
        <v>97</v>
      </c>
      <c r="S47" s="43" t="s">
        <v>25</v>
      </c>
    </row>
    <row r="48" spans="2:19" ht="38.25">
      <c r="B48" s="107" t="str">
        <f>+[1]MIR!C55</f>
        <v xml:space="preserve">Suministro de servicios generales en el órgano garante </v>
      </c>
      <c r="C48" s="108" t="s">
        <v>313</v>
      </c>
      <c r="D48" s="108" t="s">
        <v>222</v>
      </c>
      <c r="E48" s="109">
        <v>1</v>
      </c>
      <c r="F48" s="110">
        <v>137778.79999999999</v>
      </c>
      <c r="G48" s="111" t="s">
        <v>223</v>
      </c>
      <c r="H48" s="110">
        <f t="shared" ref="H48:H82" si="1">F48</f>
        <v>137778.79999999999</v>
      </c>
      <c r="I48" s="108" t="s">
        <v>224</v>
      </c>
      <c r="J48" s="108" t="s">
        <v>314</v>
      </c>
      <c r="K48" s="108" t="s">
        <v>315</v>
      </c>
      <c r="L48" s="108" t="s">
        <v>316</v>
      </c>
      <c r="M48" s="108" t="s">
        <v>317</v>
      </c>
      <c r="N48" s="108" t="s">
        <v>229</v>
      </c>
      <c r="O48" s="110">
        <f t="shared" ref="O48:O82" si="2">+H48</f>
        <v>137778.79999999999</v>
      </c>
      <c r="P48" s="110">
        <v>0</v>
      </c>
      <c r="Q48" s="110">
        <v>0</v>
      </c>
      <c r="R48" s="110">
        <v>0</v>
      </c>
      <c r="S48" s="110">
        <f t="shared" ref="S48:S82" si="3">SUM(O48:R48)</f>
        <v>137778.79999999999</v>
      </c>
    </row>
    <row r="49" spans="2:19" ht="38.25">
      <c r="B49" s="107" t="s">
        <v>318</v>
      </c>
      <c r="C49" s="108" t="s">
        <v>319</v>
      </c>
      <c r="D49" s="108" t="s">
        <v>222</v>
      </c>
      <c r="E49" s="109">
        <v>1</v>
      </c>
      <c r="F49" s="110">
        <v>3651.09</v>
      </c>
      <c r="G49" s="111" t="s">
        <v>223</v>
      </c>
      <c r="H49" s="110">
        <f t="shared" si="1"/>
        <v>3651.09</v>
      </c>
      <c r="I49" s="108" t="s">
        <v>224</v>
      </c>
      <c r="J49" s="108" t="s">
        <v>314</v>
      </c>
      <c r="K49" s="108" t="s">
        <v>315</v>
      </c>
      <c r="L49" s="108" t="s">
        <v>320</v>
      </c>
      <c r="M49" s="108" t="s">
        <v>321</v>
      </c>
      <c r="N49" s="108" t="s">
        <v>229</v>
      </c>
      <c r="O49" s="110">
        <f t="shared" si="2"/>
        <v>3651.09</v>
      </c>
      <c r="P49" s="110">
        <v>0</v>
      </c>
      <c r="Q49" s="110">
        <v>0</v>
      </c>
      <c r="R49" s="110">
        <v>0</v>
      </c>
      <c r="S49" s="110">
        <f t="shared" si="3"/>
        <v>3651.09</v>
      </c>
    </row>
    <row r="50" spans="2:19" ht="38.25">
      <c r="B50" s="107" t="s">
        <v>318</v>
      </c>
      <c r="C50" s="108" t="s">
        <v>322</v>
      </c>
      <c r="D50" s="108" t="s">
        <v>222</v>
      </c>
      <c r="E50" s="109">
        <v>1</v>
      </c>
      <c r="F50" s="110">
        <v>53905.43</v>
      </c>
      <c r="G50" s="111" t="s">
        <v>223</v>
      </c>
      <c r="H50" s="110">
        <f t="shared" si="1"/>
        <v>53905.43</v>
      </c>
      <c r="I50" s="108" t="s">
        <v>224</v>
      </c>
      <c r="J50" s="108" t="s">
        <v>314</v>
      </c>
      <c r="K50" s="108" t="s">
        <v>315</v>
      </c>
      <c r="L50" s="108" t="s">
        <v>323</v>
      </c>
      <c r="M50" s="108" t="s">
        <v>324</v>
      </c>
      <c r="N50" s="108" t="s">
        <v>229</v>
      </c>
      <c r="O50" s="110">
        <f t="shared" si="2"/>
        <v>53905.43</v>
      </c>
      <c r="P50" s="110">
        <v>0</v>
      </c>
      <c r="Q50" s="110">
        <v>0</v>
      </c>
      <c r="R50" s="110">
        <v>0</v>
      </c>
      <c r="S50" s="110">
        <f t="shared" si="3"/>
        <v>53905.43</v>
      </c>
    </row>
    <row r="51" spans="2:19" ht="38.25">
      <c r="B51" s="107" t="s">
        <v>318</v>
      </c>
      <c r="C51" s="108" t="s">
        <v>325</v>
      </c>
      <c r="D51" s="108" t="s">
        <v>222</v>
      </c>
      <c r="E51" s="109">
        <v>1</v>
      </c>
      <c r="F51" s="110">
        <v>0</v>
      </c>
      <c r="G51" s="111" t="s">
        <v>223</v>
      </c>
      <c r="H51" s="110">
        <f t="shared" si="1"/>
        <v>0</v>
      </c>
      <c r="I51" s="108" t="s">
        <v>224</v>
      </c>
      <c r="J51" s="108" t="s">
        <v>314</v>
      </c>
      <c r="K51" s="108" t="s">
        <v>315</v>
      </c>
      <c r="L51" s="108" t="s">
        <v>326</v>
      </c>
      <c r="M51" s="108" t="s">
        <v>327</v>
      </c>
      <c r="N51" s="108" t="s">
        <v>229</v>
      </c>
      <c r="O51" s="110">
        <f t="shared" si="2"/>
        <v>0</v>
      </c>
      <c r="P51" s="110">
        <v>0</v>
      </c>
      <c r="Q51" s="110">
        <v>0</v>
      </c>
      <c r="R51" s="110">
        <v>0</v>
      </c>
      <c r="S51" s="110">
        <f t="shared" si="3"/>
        <v>0</v>
      </c>
    </row>
    <row r="52" spans="2:19" ht="63.75">
      <c r="B52" s="107" t="s">
        <v>318</v>
      </c>
      <c r="C52" s="108" t="s">
        <v>328</v>
      </c>
      <c r="D52" s="108" t="s">
        <v>222</v>
      </c>
      <c r="E52" s="109">
        <v>1</v>
      </c>
      <c r="F52" s="110">
        <v>0</v>
      </c>
      <c r="G52" s="111" t="s">
        <v>223</v>
      </c>
      <c r="H52" s="110">
        <f t="shared" si="1"/>
        <v>0</v>
      </c>
      <c r="I52" s="108" t="s">
        <v>224</v>
      </c>
      <c r="J52" s="108" t="s">
        <v>314</v>
      </c>
      <c r="K52" s="108" t="s">
        <v>315</v>
      </c>
      <c r="L52" s="108" t="s">
        <v>329</v>
      </c>
      <c r="M52" s="108" t="s">
        <v>330</v>
      </c>
      <c r="N52" s="108" t="s">
        <v>229</v>
      </c>
      <c r="O52" s="110">
        <f t="shared" si="2"/>
        <v>0</v>
      </c>
      <c r="P52" s="110">
        <v>0</v>
      </c>
      <c r="Q52" s="110">
        <v>0</v>
      </c>
      <c r="R52" s="110">
        <v>0</v>
      </c>
      <c r="S52" s="110">
        <f t="shared" si="3"/>
        <v>0</v>
      </c>
    </row>
    <row r="53" spans="2:19" ht="102">
      <c r="B53" s="107" t="s">
        <v>318</v>
      </c>
      <c r="C53" s="108" t="s">
        <v>331</v>
      </c>
      <c r="D53" s="108" t="s">
        <v>222</v>
      </c>
      <c r="E53" s="109">
        <v>1</v>
      </c>
      <c r="F53" s="110">
        <v>4547.88</v>
      </c>
      <c r="G53" s="111" t="s">
        <v>223</v>
      </c>
      <c r="H53" s="110">
        <f t="shared" si="1"/>
        <v>4547.88</v>
      </c>
      <c r="I53" s="108" t="s">
        <v>224</v>
      </c>
      <c r="J53" s="108" t="s">
        <v>314</v>
      </c>
      <c r="K53" s="108" t="s">
        <v>315</v>
      </c>
      <c r="L53" s="108" t="s">
        <v>332</v>
      </c>
      <c r="M53" s="108" t="s">
        <v>333</v>
      </c>
      <c r="N53" s="108" t="s">
        <v>229</v>
      </c>
      <c r="O53" s="110">
        <f t="shared" si="2"/>
        <v>4547.88</v>
      </c>
      <c r="P53" s="110">
        <v>0</v>
      </c>
      <c r="Q53" s="110">
        <v>0</v>
      </c>
      <c r="R53" s="110">
        <v>0</v>
      </c>
      <c r="S53" s="110">
        <f t="shared" si="3"/>
        <v>4547.88</v>
      </c>
    </row>
    <row r="54" spans="2:19" ht="51">
      <c r="B54" s="107" t="s">
        <v>318</v>
      </c>
      <c r="C54" s="108" t="s">
        <v>334</v>
      </c>
      <c r="D54" s="108" t="s">
        <v>222</v>
      </c>
      <c r="E54" s="109">
        <v>1</v>
      </c>
      <c r="F54" s="110">
        <v>122886.43</v>
      </c>
      <c r="G54" s="111" t="s">
        <v>223</v>
      </c>
      <c r="H54" s="110">
        <f t="shared" si="1"/>
        <v>122886.43</v>
      </c>
      <c r="I54" s="108" t="s">
        <v>224</v>
      </c>
      <c r="J54" s="108" t="s">
        <v>314</v>
      </c>
      <c r="K54" s="108" t="s">
        <v>315</v>
      </c>
      <c r="L54" s="108" t="s">
        <v>335</v>
      </c>
      <c r="M54" s="108" t="s">
        <v>336</v>
      </c>
      <c r="N54" s="108" t="s">
        <v>229</v>
      </c>
      <c r="O54" s="110">
        <f t="shared" si="2"/>
        <v>122886.43</v>
      </c>
      <c r="P54" s="110">
        <v>0</v>
      </c>
      <c r="Q54" s="110">
        <v>0</v>
      </c>
      <c r="R54" s="110">
        <v>0</v>
      </c>
      <c r="S54" s="110">
        <f t="shared" si="3"/>
        <v>122886.43</v>
      </c>
    </row>
    <row r="55" spans="2:19" ht="51">
      <c r="B55" s="107" t="str">
        <f>+[1]MIR!C57</f>
        <v>Arrendamiento de edificio para oficinas de CEGAIP</v>
      </c>
      <c r="C55" s="108" t="s">
        <v>337</v>
      </c>
      <c r="D55" s="108" t="s">
        <v>222</v>
      </c>
      <c r="E55" s="109">
        <v>1</v>
      </c>
      <c r="F55" s="110">
        <v>2165129.71</v>
      </c>
      <c r="G55" s="111" t="s">
        <v>223</v>
      </c>
      <c r="H55" s="110">
        <f t="shared" si="1"/>
        <v>2165129.71</v>
      </c>
      <c r="I55" s="108" t="s">
        <v>224</v>
      </c>
      <c r="J55" s="108" t="s">
        <v>314</v>
      </c>
      <c r="K55" s="108" t="s">
        <v>338</v>
      </c>
      <c r="L55" s="108" t="s">
        <v>339</v>
      </c>
      <c r="M55" s="108" t="s">
        <v>340</v>
      </c>
      <c r="N55" s="108" t="s">
        <v>229</v>
      </c>
      <c r="O55" s="110">
        <f t="shared" si="2"/>
        <v>2165129.71</v>
      </c>
      <c r="P55" s="110">
        <v>0</v>
      </c>
      <c r="Q55" s="110">
        <v>0</v>
      </c>
      <c r="R55" s="110">
        <v>0</v>
      </c>
      <c r="S55" s="110">
        <f t="shared" si="3"/>
        <v>2165129.71</v>
      </c>
    </row>
    <row r="56" spans="2:19" s="128" customFormat="1" ht="89.25">
      <c r="B56" s="107" t="s">
        <v>318</v>
      </c>
      <c r="C56" s="108" t="s">
        <v>530</v>
      </c>
      <c r="D56" s="108" t="s">
        <v>222</v>
      </c>
      <c r="E56" s="109">
        <v>1</v>
      </c>
      <c r="F56" s="110">
        <v>112580.31</v>
      </c>
      <c r="G56" s="111" t="s">
        <v>223</v>
      </c>
      <c r="H56" s="110">
        <f t="shared" ref="H56" si="4">F56</f>
        <v>112580.31</v>
      </c>
      <c r="I56" s="108" t="s">
        <v>224</v>
      </c>
      <c r="J56" s="108" t="s">
        <v>314</v>
      </c>
      <c r="K56" s="108" t="s">
        <v>338</v>
      </c>
      <c r="L56" s="108" t="s">
        <v>531</v>
      </c>
      <c r="M56" s="108" t="s">
        <v>531</v>
      </c>
      <c r="N56" s="108" t="s">
        <v>229</v>
      </c>
      <c r="O56" s="110">
        <f t="shared" ref="O56" si="5">+H56</f>
        <v>112580.31</v>
      </c>
      <c r="P56" s="110">
        <v>0</v>
      </c>
      <c r="Q56" s="110">
        <v>0</v>
      </c>
      <c r="R56" s="110">
        <v>0</v>
      </c>
      <c r="S56" s="110">
        <f t="shared" ref="S56" si="6">SUM(O56:R56)</f>
        <v>112580.31</v>
      </c>
    </row>
    <row r="57" spans="2:19" ht="127.5">
      <c r="B57" s="107" t="s">
        <v>318</v>
      </c>
      <c r="C57" s="108" t="s">
        <v>341</v>
      </c>
      <c r="D57" s="108" t="s">
        <v>222</v>
      </c>
      <c r="E57" s="109">
        <v>1</v>
      </c>
      <c r="F57" s="110">
        <v>3934.72</v>
      </c>
      <c r="G57" s="111" t="s">
        <v>223</v>
      </c>
      <c r="H57" s="110">
        <f t="shared" si="1"/>
        <v>3934.72</v>
      </c>
      <c r="I57" s="108" t="s">
        <v>224</v>
      </c>
      <c r="J57" s="108" t="s">
        <v>314</v>
      </c>
      <c r="K57" s="108" t="s">
        <v>342</v>
      </c>
      <c r="L57" s="108" t="s">
        <v>343</v>
      </c>
      <c r="M57" s="108" t="s">
        <v>344</v>
      </c>
      <c r="N57" s="108" t="s">
        <v>229</v>
      </c>
      <c r="O57" s="110">
        <f t="shared" si="2"/>
        <v>3934.72</v>
      </c>
      <c r="P57" s="110">
        <v>0</v>
      </c>
      <c r="Q57" s="110">
        <v>0</v>
      </c>
      <c r="R57" s="110">
        <v>0</v>
      </c>
      <c r="S57" s="110">
        <f t="shared" si="3"/>
        <v>3934.72</v>
      </c>
    </row>
    <row r="58" spans="2:19" ht="89.25">
      <c r="B58" s="107" t="s">
        <v>318</v>
      </c>
      <c r="C58" s="86" t="s">
        <v>345</v>
      </c>
      <c r="D58" s="86" t="s">
        <v>222</v>
      </c>
      <c r="E58" s="98">
        <v>1</v>
      </c>
      <c r="F58" s="96">
        <v>2485.33</v>
      </c>
      <c r="G58" s="97" t="s">
        <v>223</v>
      </c>
      <c r="H58" s="110">
        <f t="shared" si="1"/>
        <v>2485.33</v>
      </c>
      <c r="I58" s="86" t="s">
        <v>224</v>
      </c>
      <c r="J58" s="86" t="s">
        <v>314</v>
      </c>
      <c r="K58" s="86" t="s">
        <v>342</v>
      </c>
      <c r="L58" s="86" t="s">
        <v>346</v>
      </c>
      <c r="M58" s="86" t="s">
        <v>347</v>
      </c>
      <c r="N58" s="86" t="s">
        <v>229</v>
      </c>
      <c r="O58" s="96">
        <f t="shared" si="2"/>
        <v>2485.33</v>
      </c>
      <c r="P58" s="96">
        <v>0</v>
      </c>
      <c r="Q58" s="96">
        <v>0</v>
      </c>
      <c r="R58" s="96">
        <v>0</v>
      </c>
      <c r="S58" s="96">
        <f t="shared" si="3"/>
        <v>2485.33</v>
      </c>
    </row>
    <row r="59" spans="2:19" ht="89.25">
      <c r="B59" s="107" t="s">
        <v>318</v>
      </c>
      <c r="C59" s="86" t="s">
        <v>348</v>
      </c>
      <c r="D59" s="86" t="s">
        <v>222</v>
      </c>
      <c r="E59" s="98">
        <v>1</v>
      </c>
      <c r="F59" s="96">
        <v>0</v>
      </c>
      <c r="G59" s="97" t="s">
        <v>223</v>
      </c>
      <c r="H59" s="110">
        <f t="shared" si="1"/>
        <v>0</v>
      </c>
      <c r="I59" s="86" t="s">
        <v>224</v>
      </c>
      <c r="J59" s="86" t="s">
        <v>314</v>
      </c>
      <c r="K59" s="86" t="s">
        <v>342</v>
      </c>
      <c r="L59" s="86" t="s">
        <v>349</v>
      </c>
      <c r="M59" s="86" t="s">
        <v>350</v>
      </c>
      <c r="N59" s="86" t="s">
        <v>229</v>
      </c>
      <c r="O59" s="96">
        <f t="shared" si="2"/>
        <v>0</v>
      </c>
      <c r="P59" s="96">
        <v>0</v>
      </c>
      <c r="Q59" s="96">
        <v>0</v>
      </c>
      <c r="R59" s="96">
        <v>0</v>
      </c>
      <c r="S59" s="96">
        <f t="shared" si="3"/>
        <v>0</v>
      </c>
    </row>
    <row r="60" spans="2:19" ht="89.25">
      <c r="B60" s="107" t="s">
        <v>318</v>
      </c>
      <c r="C60" s="86" t="s">
        <v>351</v>
      </c>
      <c r="D60" s="86" t="s">
        <v>222</v>
      </c>
      <c r="E60" s="98">
        <v>1</v>
      </c>
      <c r="F60" s="96">
        <v>0</v>
      </c>
      <c r="G60" s="97" t="s">
        <v>223</v>
      </c>
      <c r="H60" s="110">
        <f>F60</f>
        <v>0</v>
      </c>
      <c r="I60" s="86" t="s">
        <v>224</v>
      </c>
      <c r="J60" s="86" t="s">
        <v>314</v>
      </c>
      <c r="K60" s="86" t="s">
        <v>342</v>
      </c>
      <c r="L60" s="86" t="s">
        <v>349</v>
      </c>
      <c r="M60" s="86" t="s">
        <v>352</v>
      </c>
      <c r="N60" s="86" t="s">
        <v>229</v>
      </c>
      <c r="O60" s="96">
        <f>+H60</f>
        <v>0</v>
      </c>
      <c r="P60" s="96">
        <v>0</v>
      </c>
      <c r="Q60" s="96">
        <v>0</v>
      </c>
      <c r="R60" s="96">
        <v>0</v>
      </c>
      <c r="S60" s="96">
        <f>SUM(O60:R60)</f>
        <v>0</v>
      </c>
    </row>
    <row r="61" spans="2:19" ht="89.25">
      <c r="B61" s="107" t="s">
        <v>318</v>
      </c>
      <c r="C61" s="86" t="s">
        <v>353</v>
      </c>
      <c r="D61" s="86" t="s">
        <v>222</v>
      </c>
      <c r="E61" s="98">
        <v>1</v>
      </c>
      <c r="F61" s="96">
        <v>12656.44</v>
      </c>
      <c r="G61" s="97" t="s">
        <v>223</v>
      </c>
      <c r="H61" s="110">
        <f t="shared" si="1"/>
        <v>12656.44</v>
      </c>
      <c r="I61" s="86" t="s">
        <v>224</v>
      </c>
      <c r="J61" s="86" t="s">
        <v>314</v>
      </c>
      <c r="K61" s="86" t="s">
        <v>342</v>
      </c>
      <c r="L61" s="86" t="s">
        <v>354</v>
      </c>
      <c r="M61" s="86" t="s">
        <v>355</v>
      </c>
      <c r="N61" s="86" t="s">
        <v>229</v>
      </c>
      <c r="O61" s="96">
        <f t="shared" si="2"/>
        <v>12656.44</v>
      </c>
      <c r="P61" s="96">
        <v>0</v>
      </c>
      <c r="Q61" s="96">
        <v>0</v>
      </c>
      <c r="R61" s="96">
        <v>0</v>
      </c>
      <c r="S61" s="96">
        <f t="shared" si="3"/>
        <v>12656.44</v>
      </c>
    </row>
    <row r="62" spans="2:19" ht="89.25">
      <c r="B62" s="107" t="s">
        <v>318</v>
      </c>
      <c r="C62" s="86" t="s">
        <v>356</v>
      </c>
      <c r="D62" s="86" t="s">
        <v>222</v>
      </c>
      <c r="E62" s="98">
        <v>1</v>
      </c>
      <c r="F62" s="96">
        <v>8577.83</v>
      </c>
      <c r="G62" s="97" t="s">
        <v>223</v>
      </c>
      <c r="H62" s="110">
        <f t="shared" si="1"/>
        <v>8577.83</v>
      </c>
      <c r="I62" s="86" t="s">
        <v>224</v>
      </c>
      <c r="J62" s="86" t="s">
        <v>314</v>
      </c>
      <c r="K62" s="86" t="s">
        <v>342</v>
      </c>
      <c r="L62" s="86" t="s">
        <v>357</v>
      </c>
      <c r="M62" s="86" t="s">
        <v>358</v>
      </c>
      <c r="N62" s="86" t="s">
        <v>229</v>
      </c>
      <c r="O62" s="96">
        <f t="shared" si="2"/>
        <v>8577.83</v>
      </c>
      <c r="P62" s="96">
        <v>0</v>
      </c>
      <c r="Q62" s="96">
        <v>0</v>
      </c>
      <c r="R62" s="96">
        <v>0</v>
      </c>
      <c r="S62" s="96">
        <f t="shared" si="3"/>
        <v>8577.83</v>
      </c>
    </row>
    <row r="63" spans="2:19" ht="63.75">
      <c r="B63" s="107" t="s">
        <v>318</v>
      </c>
      <c r="C63" s="86" t="s">
        <v>359</v>
      </c>
      <c r="D63" s="86" t="s">
        <v>222</v>
      </c>
      <c r="E63" s="98">
        <v>1</v>
      </c>
      <c r="F63" s="96">
        <v>20228.55</v>
      </c>
      <c r="G63" s="97" t="s">
        <v>223</v>
      </c>
      <c r="H63" s="110">
        <f t="shared" si="1"/>
        <v>20228.55</v>
      </c>
      <c r="I63" s="86" t="s">
        <v>224</v>
      </c>
      <c r="J63" s="86" t="s">
        <v>314</v>
      </c>
      <c r="K63" s="86" t="s">
        <v>360</v>
      </c>
      <c r="L63" s="86" t="s">
        <v>361</v>
      </c>
      <c r="M63" s="86" t="s">
        <v>362</v>
      </c>
      <c r="N63" s="86" t="s">
        <v>229</v>
      </c>
      <c r="O63" s="96">
        <f t="shared" si="2"/>
        <v>20228.55</v>
      </c>
      <c r="P63" s="96">
        <v>0</v>
      </c>
      <c r="Q63" s="96">
        <v>0</v>
      </c>
      <c r="R63" s="96">
        <v>0</v>
      </c>
      <c r="S63" s="96">
        <f t="shared" si="3"/>
        <v>20228.55</v>
      </c>
    </row>
    <row r="64" spans="2:19" ht="63.75">
      <c r="B64" s="107" t="s">
        <v>318</v>
      </c>
      <c r="C64" s="86" t="s">
        <v>312</v>
      </c>
      <c r="D64" s="86" t="s">
        <v>222</v>
      </c>
      <c r="E64" s="98">
        <v>1</v>
      </c>
      <c r="F64" s="96">
        <v>2854.08</v>
      </c>
      <c r="G64" s="97"/>
      <c r="H64" s="110">
        <f t="shared" si="1"/>
        <v>2854.08</v>
      </c>
      <c r="I64" s="86" t="s">
        <v>224</v>
      </c>
      <c r="J64" s="86" t="s">
        <v>314</v>
      </c>
      <c r="K64" s="86" t="s">
        <v>360</v>
      </c>
      <c r="L64" s="86" t="s">
        <v>363</v>
      </c>
      <c r="M64" s="86" t="s">
        <v>364</v>
      </c>
      <c r="N64" s="86" t="s">
        <v>229</v>
      </c>
      <c r="O64" s="96">
        <f>+H64</f>
        <v>2854.08</v>
      </c>
      <c r="P64" s="96">
        <v>0</v>
      </c>
      <c r="Q64" s="96">
        <v>0</v>
      </c>
      <c r="R64" s="96">
        <v>0</v>
      </c>
      <c r="S64" s="96">
        <f>SUM(O64:R64)</f>
        <v>2854.08</v>
      </c>
    </row>
    <row r="65" spans="2:19" ht="63.75">
      <c r="B65" s="107" t="s">
        <v>318</v>
      </c>
      <c r="C65" s="86" t="s">
        <v>365</v>
      </c>
      <c r="D65" s="86" t="s">
        <v>222</v>
      </c>
      <c r="E65" s="98">
        <v>1</v>
      </c>
      <c r="F65" s="96">
        <v>43476.55</v>
      </c>
      <c r="G65" s="97" t="s">
        <v>223</v>
      </c>
      <c r="H65" s="110">
        <f t="shared" si="1"/>
        <v>43476.55</v>
      </c>
      <c r="I65" s="86" t="s">
        <v>224</v>
      </c>
      <c r="J65" s="86" t="s">
        <v>314</v>
      </c>
      <c r="K65" s="86" t="s">
        <v>360</v>
      </c>
      <c r="L65" s="86" t="s">
        <v>366</v>
      </c>
      <c r="M65" s="86" t="s">
        <v>367</v>
      </c>
      <c r="N65" s="86" t="s">
        <v>229</v>
      </c>
      <c r="O65" s="96">
        <f t="shared" si="2"/>
        <v>43476.55</v>
      </c>
      <c r="P65" s="96">
        <v>0</v>
      </c>
      <c r="Q65" s="96">
        <v>0</v>
      </c>
      <c r="R65" s="96">
        <v>0</v>
      </c>
      <c r="S65" s="96">
        <f t="shared" si="3"/>
        <v>43476.55</v>
      </c>
    </row>
    <row r="66" spans="2:19" ht="102">
      <c r="B66" s="107" t="s">
        <v>318</v>
      </c>
      <c r="C66" s="86" t="s">
        <v>368</v>
      </c>
      <c r="D66" s="86" t="s">
        <v>222</v>
      </c>
      <c r="E66" s="98">
        <v>1</v>
      </c>
      <c r="F66" s="96">
        <v>275664.44</v>
      </c>
      <c r="G66" s="97" t="s">
        <v>223</v>
      </c>
      <c r="H66" s="110">
        <f>+F66</f>
        <v>275664.44</v>
      </c>
      <c r="I66" s="86" t="s">
        <v>224</v>
      </c>
      <c r="J66" s="86" t="s">
        <v>314</v>
      </c>
      <c r="K66" s="86" t="s">
        <v>369</v>
      </c>
      <c r="L66" s="86" t="s">
        <v>370</v>
      </c>
      <c r="M66" s="86" t="s">
        <v>371</v>
      </c>
      <c r="N66" s="86" t="s">
        <v>229</v>
      </c>
      <c r="O66" s="96">
        <f t="shared" si="2"/>
        <v>275664.44</v>
      </c>
      <c r="P66" s="96">
        <v>0</v>
      </c>
      <c r="Q66" s="96">
        <v>0</v>
      </c>
      <c r="R66" s="96">
        <v>0</v>
      </c>
      <c r="S66" s="96">
        <f t="shared" si="3"/>
        <v>275664.44</v>
      </c>
    </row>
    <row r="67" spans="2:19" ht="140.25">
      <c r="B67" s="107" t="s">
        <v>318</v>
      </c>
      <c r="C67" s="86" t="s">
        <v>372</v>
      </c>
      <c r="D67" s="86" t="s">
        <v>222</v>
      </c>
      <c r="E67" s="98">
        <v>1</v>
      </c>
      <c r="F67" s="96">
        <v>0</v>
      </c>
      <c r="G67" s="97" t="s">
        <v>223</v>
      </c>
      <c r="H67" s="110">
        <f t="shared" si="1"/>
        <v>0</v>
      </c>
      <c r="I67" s="86" t="s">
        <v>224</v>
      </c>
      <c r="J67" s="86" t="s">
        <v>314</v>
      </c>
      <c r="K67" s="86" t="s">
        <v>369</v>
      </c>
      <c r="L67" s="86" t="s">
        <v>373</v>
      </c>
      <c r="M67" s="86" t="s">
        <v>374</v>
      </c>
      <c r="N67" s="86" t="s">
        <v>229</v>
      </c>
      <c r="O67" s="96">
        <f t="shared" si="2"/>
        <v>0</v>
      </c>
      <c r="P67" s="96">
        <v>0</v>
      </c>
      <c r="Q67" s="96">
        <v>0</v>
      </c>
      <c r="R67" s="96">
        <v>0</v>
      </c>
      <c r="S67" s="96">
        <f t="shared" si="3"/>
        <v>0</v>
      </c>
    </row>
    <row r="68" spans="2:19" ht="114.75">
      <c r="B68" s="107" t="s">
        <v>318</v>
      </c>
      <c r="C68" s="86" t="s">
        <v>532</v>
      </c>
      <c r="D68" s="86" t="s">
        <v>222</v>
      </c>
      <c r="E68" s="98">
        <v>1</v>
      </c>
      <c r="F68" s="96">
        <v>11621.68</v>
      </c>
      <c r="G68" s="97" t="s">
        <v>223</v>
      </c>
      <c r="H68" s="110">
        <f t="shared" si="1"/>
        <v>11621.68</v>
      </c>
      <c r="I68" s="86" t="s">
        <v>224</v>
      </c>
      <c r="J68" s="86" t="s">
        <v>314</v>
      </c>
      <c r="K68" s="86" t="s">
        <v>369</v>
      </c>
      <c r="L68" s="86" t="s">
        <v>375</v>
      </c>
      <c r="M68" s="86" t="s">
        <v>375</v>
      </c>
      <c r="N68" s="86" t="s">
        <v>229</v>
      </c>
      <c r="O68" s="96">
        <f t="shared" si="2"/>
        <v>11621.68</v>
      </c>
      <c r="P68" s="96">
        <v>0</v>
      </c>
      <c r="Q68" s="96">
        <v>0</v>
      </c>
      <c r="R68" s="96">
        <v>0</v>
      </c>
      <c r="S68" s="96">
        <f t="shared" si="3"/>
        <v>11621.68</v>
      </c>
    </row>
    <row r="69" spans="2:19" ht="102">
      <c r="B69" s="107" t="s">
        <v>318</v>
      </c>
      <c r="C69" s="86" t="s">
        <v>376</v>
      </c>
      <c r="D69" s="86" t="s">
        <v>222</v>
      </c>
      <c r="E69" s="98">
        <v>1</v>
      </c>
      <c r="F69" s="96">
        <v>46729.04</v>
      </c>
      <c r="G69" s="97" t="s">
        <v>223</v>
      </c>
      <c r="H69" s="110">
        <f t="shared" si="1"/>
        <v>46729.04</v>
      </c>
      <c r="I69" s="86" t="s">
        <v>224</v>
      </c>
      <c r="J69" s="86" t="s">
        <v>314</v>
      </c>
      <c r="K69" s="86" t="s">
        <v>369</v>
      </c>
      <c r="L69" s="86" t="s">
        <v>377</v>
      </c>
      <c r="M69" s="86" t="s">
        <v>378</v>
      </c>
      <c r="N69" s="86" t="s">
        <v>229</v>
      </c>
      <c r="O69" s="96">
        <f t="shared" si="2"/>
        <v>46729.04</v>
      </c>
      <c r="P69" s="96">
        <v>0</v>
      </c>
      <c r="Q69" s="96">
        <v>0</v>
      </c>
      <c r="R69" s="96">
        <v>0</v>
      </c>
      <c r="S69" s="96">
        <f t="shared" si="3"/>
        <v>46729.04</v>
      </c>
    </row>
    <row r="70" spans="2:19" ht="102">
      <c r="B70" s="107" t="s">
        <v>318</v>
      </c>
      <c r="C70" s="86" t="s">
        <v>379</v>
      </c>
      <c r="D70" s="86" t="s">
        <v>222</v>
      </c>
      <c r="E70" s="98">
        <v>1</v>
      </c>
      <c r="F70" s="96">
        <v>7787.46</v>
      </c>
      <c r="G70" s="97" t="s">
        <v>223</v>
      </c>
      <c r="H70" s="110">
        <f t="shared" si="1"/>
        <v>7787.46</v>
      </c>
      <c r="I70" s="86" t="s">
        <v>224</v>
      </c>
      <c r="J70" s="86" t="s">
        <v>314</v>
      </c>
      <c r="K70" s="86" t="s">
        <v>369</v>
      </c>
      <c r="L70" s="86" t="s">
        <v>380</v>
      </c>
      <c r="M70" s="86" t="s">
        <v>381</v>
      </c>
      <c r="N70" s="86" t="s">
        <v>229</v>
      </c>
      <c r="O70" s="96">
        <f t="shared" si="2"/>
        <v>7787.46</v>
      </c>
      <c r="P70" s="96">
        <v>0</v>
      </c>
      <c r="Q70" s="96">
        <v>0</v>
      </c>
      <c r="R70" s="96">
        <v>0</v>
      </c>
      <c r="S70" s="96">
        <f t="shared" si="3"/>
        <v>7787.46</v>
      </c>
    </row>
    <row r="71" spans="2:19" ht="127.5">
      <c r="B71" s="107" t="s">
        <v>318</v>
      </c>
      <c r="C71" s="86" t="s">
        <v>382</v>
      </c>
      <c r="D71" s="86" t="s">
        <v>222</v>
      </c>
      <c r="E71" s="98">
        <v>1</v>
      </c>
      <c r="F71" s="96">
        <v>0</v>
      </c>
      <c r="G71" s="97" t="s">
        <v>223</v>
      </c>
      <c r="H71" s="110">
        <f t="shared" si="1"/>
        <v>0</v>
      </c>
      <c r="I71" s="86" t="s">
        <v>224</v>
      </c>
      <c r="J71" s="86" t="s">
        <v>314</v>
      </c>
      <c r="K71" s="86" t="s">
        <v>383</v>
      </c>
      <c r="L71" s="86" t="s">
        <v>384</v>
      </c>
      <c r="M71" s="86" t="s">
        <v>385</v>
      </c>
      <c r="N71" s="86" t="s">
        <v>229</v>
      </c>
      <c r="O71" s="96">
        <f t="shared" si="2"/>
        <v>0</v>
      </c>
      <c r="P71" s="96">
        <v>0</v>
      </c>
      <c r="Q71" s="96">
        <v>0</v>
      </c>
      <c r="R71" s="96">
        <v>0</v>
      </c>
      <c r="S71" s="96">
        <f t="shared" si="3"/>
        <v>0</v>
      </c>
    </row>
    <row r="72" spans="2:19" s="128" customFormat="1" ht="127.5">
      <c r="B72" s="107" t="s">
        <v>318</v>
      </c>
      <c r="C72" s="124" t="s">
        <v>533</v>
      </c>
      <c r="D72" s="124" t="s">
        <v>222</v>
      </c>
      <c r="E72" s="126">
        <v>1</v>
      </c>
      <c r="F72" s="125">
        <v>500.32</v>
      </c>
      <c r="G72" s="127" t="s">
        <v>223</v>
      </c>
      <c r="H72" s="110">
        <f t="shared" ref="H72" si="7">F72</f>
        <v>500.32</v>
      </c>
      <c r="I72" s="124" t="s">
        <v>224</v>
      </c>
      <c r="J72" s="124" t="s">
        <v>314</v>
      </c>
      <c r="K72" s="124" t="s">
        <v>383</v>
      </c>
      <c r="L72" s="124" t="s">
        <v>534</v>
      </c>
      <c r="M72" s="124" t="s">
        <v>385</v>
      </c>
      <c r="N72" s="124" t="s">
        <v>229</v>
      </c>
      <c r="O72" s="125">
        <f t="shared" ref="O72" si="8">+H72</f>
        <v>500.32</v>
      </c>
      <c r="P72" s="125">
        <v>0</v>
      </c>
      <c r="Q72" s="125">
        <v>0</v>
      </c>
      <c r="R72" s="125">
        <v>0</v>
      </c>
      <c r="S72" s="125">
        <f t="shared" ref="S72" si="9">SUM(O72:R72)</f>
        <v>500.32</v>
      </c>
    </row>
    <row r="73" spans="2:19" ht="127.5">
      <c r="B73" s="107" t="s">
        <v>318</v>
      </c>
      <c r="C73" s="86" t="s">
        <v>386</v>
      </c>
      <c r="D73" s="86" t="s">
        <v>222</v>
      </c>
      <c r="E73" s="98">
        <v>1</v>
      </c>
      <c r="F73" s="96">
        <v>0</v>
      </c>
      <c r="G73" s="97" t="s">
        <v>223</v>
      </c>
      <c r="H73" s="110">
        <f t="shared" si="1"/>
        <v>0</v>
      </c>
      <c r="I73" s="86" t="s">
        <v>224</v>
      </c>
      <c r="J73" s="86" t="s">
        <v>314</v>
      </c>
      <c r="K73" s="86" t="s">
        <v>383</v>
      </c>
      <c r="L73" s="86" t="s">
        <v>387</v>
      </c>
      <c r="M73" s="124" t="s">
        <v>388</v>
      </c>
      <c r="N73" s="86" t="s">
        <v>229</v>
      </c>
      <c r="O73" s="96">
        <f t="shared" si="2"/>
        <v>0</v>
      </c>
      <c r="P73" s="96">
        <v>0</v>
      </c>
      <c r="Q73" s="96">
        <v>0</v>
      </c>
      <c r="R73" s="96">
        <v>0</v>
      </c>
      <c r="S73" s="96">
        <f t="shared" si="3"/>
        <v>0</v>
      </c>
    </row>
    <row r="74" spans="2:19" ht="51">
      <c r="B74" s="107" t="s">
        <v>318</v>
      </c>
      <c r="C74" s="86" t="s">
        <v>389</v>
      </c>
      <c r="D74" s="86" t="s">
        <v>222</v>
      </c>
      <c r="E74" s="98">
        <v>1</v>
      </c>
      <c r="F74" s="96">
        <v>90175.33</v>
      </c>
      <c r="G74" s="97" t="s">
        <v>223</v>
      </c>
      <c r="H74" s="110">
        <f t="shared" si="1"/>
        <v>90175.33</v>
      </c>
      <c r="I74" s="86" t="s">
        <v>224</v>
      </c>
      <c r="J74" s="86" t="s">
        <v>314</v>
      </c>
      <c r="K74" s="86" t="s">
        <v>390</v>
      </c>
      <c r="L74" s="86" t="s">
        <v>391</v>
      </c>
      <c r="M74" s="86" t="s">
        <v>392</v>
      </c>
      <c r="N74" s="86" t="s">
        <v>229</v>
      </c>
      <c r="O74" s="96">
        <f t="shared" si="2"/>
        <v>90175.33</v>
      </c>
      <c r="P74" s="96">
        <v>0</v>
      </c>
      <c r="Q74" s="96">
        <v>0</v>
      </c>
      <c r="R74" s="96">
        <v>0</v>
      </c>
      <c r="S74" s="96">
        <f t="shared" si="3"/>
        <v>90175.33</v>
      </c>
    </row>
    <row r="75" spans="2:19" ht="51">
      <c r="B75" s="107" t="s">
        <v>318</v>
      </c>
      <c r="C75" s="86" t="s">
        <v>393</v>
      </c>
      <c r="D75" s="86" t="s">
        <v>222</v>
      </c>
      <c r="E75" s="98">
        <v>1</v>
      </c>
      <c r="F75" s="96">
        <v>26401.05</v>
      </c>
      <c r="G75" s="97" t="s">
        <v>223</v>
      </c>
      <c r="H75" s="110">
        <f t="shared" si="1"/>
        <v>26401.05</v>
      </c>
      <c r="I75" s="86" t="s">
        <v>224</v>
      </c>
      <c r="J75" s="86" t="s">
        <v>314</v>
      </c>
      <c r="K75" s="86" t="s">
        <v>390</v>
      </c>
      <c r="L75" s="86" t="s">
        <v>394</v>
      </c>
      <c r="M75" s="86" t="s">
        <v>395</v>
      </c>
      <c r="N75" s="86" t="s">
        <v>229</v>
      </c>
      <c r="O75" s="96">
        <f t="shared" si="2"/>
        <v>26401.05</v>
      </c>
      <c r="P75" s="96">
        <v>0</v>
      </c>
      <c r="Q75" s="96">
        <v>0</v>
      </c>
      <c r="R75" s="96">
        <v>0</v>
      </c>
      <c r="S75" s="96">
        <f t="shared" si="3"/>
        <v>26401.05</v>
      </c>
    </row>
    <row r="76" spans="2:19" ht="51">
      <c r="B76" s="107" t="s">
        <v>318</v>
      </c>
      <c r="C76" s="86" t="s">
        <v>396</v>
      </c>
      <c r="D76" s="86" t="s">
        <v>222</v>
      </c>
      <c r="E76" s="98">
        <v>1</v>
      </c>
      <c r="F76" s="96">
        <v>130150.87</v>
      </c>
      <c r="G76" s="97" t="s">
        <v>223</v>
      </c>
      <c r="H76" s="110">
        <f t="shared" si="1"/>
        <v>130150.87</v>
      </c>
      <c r="I76" s="86" t="s">
        <v>224</v>
      </c>
      <c r="J76" s="86" t="s">
        <v>314</v>
      </c>
      <c r="K76" s="86" t="s">
        <v>390</v>
      </c>
      <c r="L76" s="86" t="s">
        <v>397</v>
      </c>
      <c r="M76" s="86" t="s">
        <v>398</v>
      </c>
      <c r="N76" s="86" t="s">
        <v>229</v>
      </c>
      <c r="O76" s="96">
        <f t="shared" si="2"/>
        <v>130150.87</v>
      </c>
      <c r="P76" s="96">
        <v>0</v>
      </c>
      <c r="Q76" s="96">
        <v>0</v>
      </c>
      <c r="R76" s="96">
        <v>0</v>
      </c>
      <c r="S76" s="96">
        <f t="shared" si="3"/>
        <v>130150.87</v>
      </c>
    </row>
    <row r="77" spans="2:19" ht="51">
      <c r="B77" s="107" t="s">
        <v>318</v>
      </c>
      <c r="C77" s="86" t="s">
        <v>399</v>
      </c>
      <c r="D77" s="86" t="s">
        <v>222</v>
      </c>
      <c r="E77" s="98">
        <v>1</v>
      </c>
      <c r="F77" s="96">
        <v>0</v>
      </c>
      <c r="G77" s="97" t="s">
        <v>223</v>
      </c>
      <c r="H77" s="110">
        <f t="shared" si="1"/>
        <v>0</v>
      </c>
      <c r="I77" s="86" t="s">
        <v>224</v>
      </c>
      <c r="J77" s="86" t="s">
        <v>314</v>
      </c>
      <c r="K77" s="86" t="s">
        <v>390</v>
      </c>
      <c r="L77" s="86" t="s">
        <v>400</v>
      </c>
      <c r="M77" s="86" t="s">
        <v>401</v>
      </c>
      <c r="N77" s="86" t="s">
        <v>229</v>
      </c>
      <c r="O77" s="96">
        <f t="shared" si="2"/>
        <v>0</v>
      </c>
      <c r="P77" s="96">
        <v>0</v>
      </c>
      <c r="Q77" s="96">
        <v>0</v>
      </c>
      <c r="R77" s="96">
        <v>0</v>
      </c>
      <c r="S77" s="96">
        <f t="shared" si="3"/>
        <v>0</v>
      </c>
    </row>
    <row r="78" spans="2:19" ht="51">
      <c r="B78" s="107" t="s">
        <v>318</v>
      </c>
      <c r="C78" s="86" t="s">
        <v>402</v>
      </c>
      <c r="D78" s="86" t="s">
        <v>222</v>
      </c>
      <c r="E78" s="98">
        <v>1</v>
      </c>
      <c r="F78" s="96">
        <v>3623.08</v>
      </c>
      <c r="G78" s="97" t="s">
        <v>223</v>
      </c>
      <c r="H78" s="110">
        <f t="shared" si="1"/>
        <v>3623.08</v>
      </c>
      <c r="I78" s="86" t="s">
        <v>224</v>
      </c>
      <c r="J78" s="86" t="s">
        <v>314</v>
      </c>
      <c r="K78" s="86" t="s">
        <v>390</v>
      </c>
      <c r="L78" s="86" t="s">
        <v>403</v>
      </c>
      <c r="M78" s="86" t="s">
        <v>404</v>
      </c>
      <c r="N78" s="86" t="s">
        <v>229</v>
      </c>
      <c r="O78" s="96">
        <f t="shared" si="2"/>
        <v>3623.08</v>
      </c>
      <c r="P78" s="96">
        <v>0</v>
      </c>
      <c r="Q78" s="96">
        <v>0</v>
      </c>
      <c r="R78" s="96">
        <v>0</v>
      </c>
      <c r="S78" s="96">
        <f t="shared" si="3"/>
        <v>3623.08</v>
      </c>
    </row>
    <row r="79" spans="2:19" ht="51">
      <c r="B79" s="107" t="s">
        <v>318</v>
      </c>
      <c r="C79" s="86" t="s">
        <v>405</v>
      </c>
      <c r="D79" s="86" t="s">
        <v>222</v>
      </c>
      <c r="E79" s="98">
        <v>1</v>
      </c>
      <c r="F79" s="96">
        <v>8688.49</v>
      </c>
      <c r="G79" s="97" t="s">
        <v>223</v>
      </c>
      <c r="H79" s="110">
        <f t="shared" si="1"/>
        <v>8688.49</v>
      </c>
      <c r="I79" s="86" t="s">
        <v>224</v>
      </c>
      <c r="J79" s="86" t="s">
        <v>314</v>
      </c>
      <c r="K79" s="86" t="s">
        <v>406</v>
      </c>
      <c r="L79" s="86" t="s">
        <v>407</v>
      </c>
      <c r="M79" s="86" t="s">
        <v>408</v>
      </c>
      <c r="N79" s="86" t="s">
        <v>229</v>
      </c>
      <c r="O79" s="96">
        <f t="shared" si="2"/>
        <v>8688.49</v>
      </c>
      <c r="P79" s="96">
        <v>0</v>
      </c>
      <c r="Q79" s="96">
        <v>0</v>
      </c>
      <c r="R79" s="96">
        <v>0</v>
      </c>
      <c r="S79" s="96">
        <f t="shared" si="3"/>
        <v>8688.49</v>
      </c>
    </row>
    <row r="80" spans="2:19" ht="51">
      <c r="B80" s="107" t="s">
        <v>318</v>
      </c>
      <c r="C80" s="86" t="s">
        <v>409</v>
      </c>
      <c r="D80" s="86" t="s">
        <v>222</v>
      </c>
      <c r="E80" s="98">
        <v>1</v>
      </c>
      <c r="F80" s="96">
        <v>16000</v>
      </c>
      <c r="G80" s="97" t="s">
        <v>223</v>
      </c>
      <c r="H80" s="110">
        <f>F80</f>
        <v>16000</v>
      </c>
      <c r="I80" s="86" t="s">
        <v>224</v>
      </c>
      <c r="J80" s="86" t="s">
        <v>314</v>
      </c>
      <c r="K80" s="86" t="s">
        <v>406</v>
      </c>
      <c r="L80" s="86" t="s">
        <v>407</v>
      </c>
      <c r="M80" s="86" t="s">
        <v>410</v>
      </c>
      <c r="N80" s="86" t="s">
        <v>229</v>
      </c>
      <c r="O80" s="96">
        <f>+H80</f>
        <v>16000</v>
      </c>
      <c r="P80" s="96">
        <v>0</v>
      </c>
      <c r="Q80" s="96">
        <v>0</v>
      </c>
      <c r="R80" s="96">
        <v>0</v>
      </c>
      <c r="S80" s="96">
        <f>SUM(O80:R80)</f>
        <v>16000</v>
      </c>
    </row>
    <row r="81" spans="2:19" ht="38.25">
      <c r="B81" s="107" t="s">
        <v>318</v>
      </c>
      <c r="C81" s="97" t="s">
        <v>411</v>
      </c>
      <c r="D81" s="86" t="s">
        <v>222</v>
      </c>
      <c r="E81" s="98">
        <v>1</v>
      </c>
      <c r="F81" s="96">
        <v>8416.4</v>
      </c>
      <c r="G81" s="97" t="s">
        <v>223</v>
      </c>
      <c r="H81" s="110">
        <f t="shared" si="1"/>
        <v>8416.4</v>
      </c>
      <c r="I81" s="86" t="s">
        <v>224</v>
      </c>
      <c r="J81" s="86" t="s">
        <v>314</v>
      </c>
      <c r="K81" s="86" t="s">
        <v>412</v>
      </c>
      <c r="L81" s="97" t="s">
        <v>413</v>
      </c>
      <c r="M81" s="97" t="s">
        <v>414</v>
      </c>
      <c r="N81" s="86" t="s">
        <v>229</v>
      </c>
      <c r="O81" s="96">
        <f t="shared" si="2"/>
        <v>8416.4</v>
      </c>
      <c r="P81" s="96">
        <v>0</v>
      </c>
      <c r="Q81" s="96">
        <v>0</v>
      </c>
      <c r="R81" s="96">
        <v>0</v>
      </c>
      <c r="S81" s="96">
        <f t="shared" si="3"/>
        <v>8416.4</v>
      </c>
    </row>
    <row r="82" spans="2:19" ht="38.25">
      <c r="B82" s="107" t="s">
        <v>318</v>
      </c>
      <c r="C82" s="86" t="s">
        <v>415</v>
      </c>
      <c r="D82" s="86" t="s">
        <v>222</v>
      </c>
      <c r="E82" s="98">
        <v>1</v>
      </c>
      <c r="F82" s="96">
        <v>612769.04</v>
      </c>
      <c r="G82" s="97" t="s">
        <v>223</v>
      </c>
      <c r="H82" s="110">
        <f t="shared" si="1"/>
        <v>612769.04</v>
      </c>
      <c r="I82" s="86" t="s">
        <v>224</v>
      </c>
      <c r="J82" s="86" t="s">
        <v>314</v>
      </c>
      <c r="K82" s="86" t="s">
        <v>412</v>
      </c>
      <c r="L82" s="86" t="s">
        <v>416</v>
      </c>
      <c r="M82" s="86" t="s">
        <v>417</v>
      </c>
      <c r="N82" s="86" t="s">
        <v>229</v>
      </c>
      <c r="O82" s="96">
        <f t="shared" si="2"/>
        <v>612769.04</v>
      </c>
      <c r="P82" s="96">
        <v>0</v>
      </c>
      <c r="Q82" s="96">
        <v>0</v>
      </c>
      <c r="R82" s="96">
        <v>0</v>
      </c>
      <c r="S82" s="96">
        <f t="shared" si="3"/>
        <v>612769.04</v>
      </c>
    </row>
    <row r="83" spans="2:19">
      <c r="B83" s="450"/>
      <c r="C83" s="455"/>
      <c r="D83" s="455"/>
      <c r="E83" s="456"/>
      <c r="F83" s="439"/>
      <c r="G83" s="450"/>
      <c r="H83" s="439"/>
      <c r="I83" s="450"/>
      <c r="J83" s="450"/>
      <c r="K83" s="450"/>
      <c r="L83" s="450"/>
      <c r="M83" s="450"/>
      <c r="N83" s="450"/>
      <c r="O83" s="439"/>
      <c r="P83" s="439"/>
      <c r="Q83" s="439"/>
      <c r="R83" s="439"/>
      <c r="S83" s="439"/>
    </row>
    <row r="84" spans="2:19">
      <c r="B84" s="453"/>
      <c r="C84" s="576"/>
      <c r="D84" s="576"/>
      <c r="E84" s="574"/>
      <c r="F84" s="440"/>
      <c r="G84" s="453"/>
      <c r="H84" s="440"/>
      <c r="I84" s="453"/>
      <c r="J84" s="453"/>
      <c r="K84" s="453"/>
      <c r="L84" s="453"/>
      <c r="M84" s="453"/>
      <c r="N84" s="453"/>
      <c r="O84" s="440"/>
      <c r="P84" s="440"/>
      <c r="Q84" s="440"/>
      <c r="R84" s="440"/>
      <c r="S84" s="440"/>
    </row>
    <row r="85" spans="2:19">
      <c r="B85" s="453"/>
      <c r="C85" s="576"/>
      <c r="D85" s="576"/>
      <c r="E85" s="574"/>
      <c r="F85" s="440"/>
      <c r="G85" s="453"/>
      <c r="H85" s="440"/>
      <c r="I85" s="453"/>
      <c r="J85" s="453"/>
      <c r="K85" s="453"/>
      <c r="L85" s="453"/>
      <c r="M85" s="453"/>
      <c r="N85" s="453"/>
      <c r="O85" s="440"/>
      <c r="P85" s="440"/>
      <c r="Q85" s="440"/>
      <c r="R85" s="440"/>
      <c r="S85" s="440"/>
    </row>
    <row r="86" spans="2:19">
      <c r="B86" s="454"/>
      <c r="C86" s="577"/>
      <c r="D86" s="577"/>
      <c r="E86" s="575"/>
      <c r="F86" s="441"/>
      <c r="G86" s="454"/>
      <c r="H86" s="441"/>
      <c r="I86" s="454"/>
      <c r="J86" s="454"/>
      <c r="K86" s="454"/>
      <c r="L86" s="454"/>
      <c r="M86" s="454"/>
      <c r="N86" s="454"/>
      <c r="O86" s="441"/>
      <c r="P86" s="441"/>
      <c r="Q86" s="441"/>
      <c r="R86" s="441"/>
      <c r="S86" s="441"/>
    </row>
    <row r="87" spans="2:19" s="22" customFormat="1" ht="31.5" customHeight="1">
      <c r="B87" s="540" t="s">
        <v>98</v>
      </c>
      <c r="C87" s="570"/>
      <c r="D87" s="570"/>
      <c r="E87" s="570"/>
      <c r="F87" s="570"/>
      <c r="G87" s="571"/>
      <c r="H87" s="99">
        <f>SUM(H48:H86)</f>
        <v>3933220.35</v>
      </c>
    </row>
    <row r="89" spans="2:19" ht="15.75">
      <c r="B89" s="49" t="s">
        <v>99</v>
      </c>
      <c r="C89" s="543" t="s">
        <v>148</v>
      </c>
      <c r="D89" s="572"/>
      <c r="E89" s="572"/>
      <c r="F89" s="572"/>
      <c r="G89" s="572"/>
      <c r="H89" s="572"/>
      <c r="I89" s="573"/>
      <c r="J89" s="543" t="s">
        <v>25</v>
      </c>
      <c r="K89" s="573"/>
    </row>
    <row r="90" spans="2:19" ht="29.25" customHeight="1">
      <c r="B90" s="44" t="s">
        <v>98</v>
      </c>
      <c r="C90" s="546" t="str">
        <f>+MIR!D27</f>
        <v xml:space="preserve">Procesos eficientes de vigilancia para el cumplimiento de obligaciones en materia de transparencia </v>
      </c>
      <c r="D90" s="547"/>
      <c r="E90" s="547"/>
      <c r="F90" s="547"/>
      <c r="G90" s="547"/>
      <c r="H90" s="547"/>
      <c r="I90" s="548"/>
      <c r="J90" s="549">
        <f>SUM(J91:K110)</f>
        <v>3933220.3499999996</v>
      </c>
      <c r="K90" s="550"/>
    </row>
    <row r="91" spans="2:19">
      <c r="B91" s="530" t="s">
        <v>100</v>
      </c>
      <c r="C91" s="420" t="str">
        <f>+MIR!D61</f>
        <v>Suministro de servicios generales en el órgano garante para el desarrollo de actividades sustantivas de la comisión  en materia de Acceso a la Información, rendición de cuentas, transparencia gubernamental, Protección de Datos Personales, organización de Archivos y Gobierno Abierto</v>
      </c>
      <c r="D91" s="580"/>
      <c r="E91" s="580"/>
      <c r="F91" s="580"/>
      <c r="G91" s="580"/>
      <c r="H91" s="580"/>
      <c r="I91" s="581"/>
      <c r="J91" s="429">
        <f>+F48+F49+F50+F53+F54+F56+F57+F58+F61+F62+F63+F65+F64+F66+F68+F69+F70+F72+F74+F75+F76+F78+F79+F80+F81+F82</f>
        <v>1768090.64</v>
      </c>
      <c r="K91" s="588"/>
    </row>
    <row r="92" spans="2:19">
      <c r="B92" s="578"/>
      <c r="C92" s="582"/>
      <c r="D92" s="583"/>
      <c r="E92" s="583"/>
      <c r="F92" s="583"/>
      <c r="G92" s="583"/>
      <c r="H92" s="583"/>
      <c r="I92" s="584"/>
      <c r="J92" s="589"/>
      <c r="K92" s="590"/>
    </row>
    <row r="93" spans="2:19">
      <c r="B93" s="578"/>
      <c r="C93" s="582"/>
      <c r="D93" s="583"/>
      <c r="E93" s="583"/>
      <c r="F93" s="583"/>
      <c r="G93" s="583"/>
      <c r="H93" s="583"/>
      <c r="I93" s="584"/>
      <c r="J93" s="589"/>
      <c r="K93" s="590"/>
    </row>
    <row r="94" spans="2:19">
      <c r="B94" s="578"/>
      <c r="C94" s="582"/>
      <c r="D94" s="583"/>
      <c r="E94" s="583"/>
      <c r="F94" s="583"/>
      <c r="G94" s="583"/>
      <c r="H94" s="583"/>
      <c r="I94" s="584"/>
      <c r="J94" s="589"/>
      <c r="K94" s="590"/>
    </row>
    <row r="95" spans="2:19">
      <c r="B95" s="579"/>
      <c r="C95" s="585"/>
      <c r="D95" s="586"/>
      <c r="E95" s="586"/>
      <c r="F95" s="586"/>
      <c r="G95" s="586"/>
      <c r="H95" s="586"/>
      <c r="I95" s="587"/>
      <c r="J95" s="591"/>
      <c r="K95" s="592"/>
    </row>
    <row r="96" spans="2:19">
      <c r="B96" s="530" t="s">
        <v>101</v>
      </c>
      <c r="C96" s="420" t="str">
        <f>+MIR!D64</f>
        <v xml:space="preserve">Arrendamiento de edificio para oficinas de CEGAIP </v>
      </c>
      <c r="D96" s="580"/>
      <c r="E96" s="580"/>
      <c r="F96" s="580"/>
      <c r="G96" s="580"/>
      <c r="H96" s="580"/>
      <c r="I96" s="581"/>
      <c r="J96" s="429">
        <f>+F55</f>
        <v>2165129.71</v>
      </c>
      <c r="K96" s="588"/>
    </row>
    <row r="97" spans="2:11">
      <c r="B97" s="578"/>
      <c r="C97" s="582"/>
      <c r="D97" s="583"/>
      <c r="E97" s="583"/>
      <c r="F97" s="583"/>
      <c r="G97" s="583"/>
      <c r="H97" s="583"/>
      <c r="I97" s="584"/>
      <c r="J97" s="589"/>
      <c r="K97" s="590"/>
    </row>
    <row r="98" spans="2:11">
      <c r="B98" s="578"/>
      <c r="C98" s="582"/>
      <c r="D98" s="583"/>
      <c r="E98" s="583"/>
      <c r="F98" s="583"/>
      <c r="G98" s="583"/>
      <c r="H98" s="583"/>
      <c r="I98" s="584"/>
      <c r="J98" s="589"/>
      <c r="K98" s="590"/>
    </row>
    <row r="99" spans="2:11">
      <c r="B99" s="578"/>
      <c r="C99" s="582"/>
      <c r="D99" s="583"/>
      <c r="E99" s="583"/>
      <c r="F99" s="583"/>
      <c r="G99" s="583"/>
      <c r="H99" s="583"/>
      <c r="I99" s="584"/>
      <c r="J99" s="589"/>
      <c r="K99" s="590"/>
    </row>
    <row r="100" spans="2:11">
      <c r="B100" s="579"/>
      <c r="C100" s="585"/>
      <c r="D100" s="586"/>
      <c r="E100" s="586"/>
      <c r="F100" s="586"/>
      <c r="G100" s="586"/>
      <c r="H100" s="586"/>
      <c r="I100" s="587"/>
      <c r="J100" s="591"/>
      <c r="K100" s="592"/>
    </row>
    <row r="101" spans="2:11">
      <c r="B101" s="530" t="s">
        <v>102</v>
      </c>
      <c r="C101" s="420"/>
      <c r="D101" s="580"/>
      <c r="E101" s="580"/>
      <c r="F101" s="580"/>
      <c r="G101" s="580"/>
      <c r="H101" s="580"/>
      <c r="I101" s="581"/>
      <c r="J101" s="429"/>
      <c r="K101" s="588"/>
    </row>
    <row r="102" spans="2:11">
      <c r="B102" s="578"/>
      <c r="C102" s="582"/>
      <c r="D102" s="583"/>
      <c r="E102" s="583"/>
      <c r="F102" s="583"/>
      <c r="G102" s="583"/>
      <c r="H102" s="583"/>
      <c r="I102" s="584"/>
      <c r="J102" s="589"/>
      <c r="K102" s="590"/>
    </row>
    <row r="103" spans="2:11">
      <c r="B103" s="578"/>
      <c r="C103" s="582"/>
      <c r="D103" s="583"/>
      <c r="E103" s="583"/>
      <c r="F103" s="583"/>
      <c r="G103" s="583"/>
      <c r="H103" s="583"/>
      <c r="I103" s="584"/>
      <c r="J103" s="589"/>
      <c r="K103" s="590"/>
    </row>
    <row r="104" spans="2:11">
      <c r="B104" s="578"/>
      <c r="C104" s="582"/>
      <c r="D104" s="583"/>
      <c r="E104" s="583"/>
      <c r="F104" s="583"/>
      <c r="G104" s="583"/>
      <c r="H104" s="583"/>
      <c r="I104" s="584"/>
      <c r="J104" s="589"/>
      <c r="K104" s="590"/>
    </row>
    <row r="105" spans="2:11">
      <c r="B105" s="579"/>
      <c r="C105" s="585"/>
      <c r="D105" s="586"/>
      <c r="E105" s="586"/>
      <c r="F105" s="586"/>
      <c r="G105" s="586"/>
      <c r="H105" s="586"/>
      <c r="I105" s="587"/>
      <c r="J105" s="591"/>
      <c r="K105" s="592"/>
    </row>
    <row r="106" spans="2:11">
      <c r="B106" s="530" t="s">
        <v>103</v>
      </c>
      <c r="C106" s="420"/>
      <c r="D106" s="421"/>
      <c r="E106" s="421"/>
      <c r="F106" s="421"/>
      <c r="G106" s="421"/>
      <c r="H106" s="421"/>
      <c r="I106" s="422"/>
      <c r="J106" s="429"/>
      <c r="K106" s="422"/>
    </row>
    <row r="107" spans="2:11">
      <c r="B107" s="578"/>
      <c r="C107" s="423"/>
      <c r="D107" s="424"/>
      <c r="E107" s="424"/>
      <c r="F107" s="424"/>
      <c r="G107" s="424"/>
      <c r="H107" s="424"/>
      <c r="I107" s="425"/>
      <c r="J107" s="423"/>
      <c r="K107" s="425"/>
    </row>
    <row r="108" spans="2:11">
      <c r="B108" s="578"/>
      <c r="C108" s="423"/>
      <c r="D108" s="424"/>
      <c r="E108" s="424"/>
      <c r="F108" s="424"/>
      <c r="G108" s="424"/>
      <c r="H108" s="424"/>
      <c r="I108" s="425"/>
      <c r="J108" s="423"/>
      <c r="K108" s="425"/>
    </row>
    <row r="109" spans="2:11">
      <c r="B109" s="578"/>
      <c r="C109" s="423"/>
      <c r="D109" s="424"/>
      <c r="E109" s="424"/>
      <c r="F109" s="424"/>
      <c r="G109" s="424"/>
      <c r="H109" s="424"/>
      <c r="I109" s="425"/>
      <c r="J109" s="423"/>
      <c r="K109" s="425"/>
    </row>
    <row r="110" spans="2:11">
      <c r="B110" s="579"/>
      <c r="C110" s="426"/>
      <c r="D110" s="427"/>
      <c r="E110" s="427"/>
      <c r="F110" s="427"/>
      <c r="G110" s="427"/>
      <c r="H110" s="427"/>
      <c r="I110" s="428"/>
      <c r="J110" s="426"/>
      <c r="K110" s="428"/>
    </row>
    <row r="112" spans="2:11" ht="15.75">
      <c r="B112" s="533" t="s">
        <v>149</v>
      </c>
      <c r="C112" s="534"/>
      <c r="D112" s="534"/>
      <c r="E112" s="534"/>
      <c r="F112" s="88"/>
      <c r="G112" s="88"/>
      <c r="H112" s="88"/>
      <c r="I112" s="88"/>
      <c r="J112" s="89"/>
    </row>
    <row r="113" spans="2:10">
      <c r="B113" s="535" t="s">
        <v>104</v>
      </c>
      <c r="C113" s="106" t="s">
        <v>105</v>
      </c>
      <c r="D113" s="106" t="s">
        <v>106</v>
      </c>
      <c r="E113" s="535" t="s">
        <v>68</v>
      </c>
      <c r="F113" s="101"/>
      <c r="G113" s="430"/>
      <c r="H113" s="431"/>
      <c r="I113" s="431"/>
      <c r="J113" s="101"/>
    </row>
    <row r="114" spans="2:10">
      <c r="B114" s="536"/>
      <c r="C114" s="106">
        <v>2021</v>
      </c>
      <c r="D114" s="106">
        <v>2022</v>
      </c>
      <c r="E114" s="535"/>
      <c r="F114" s="100"/>
      <c r="G114" s="430"/>
      <c r="H114" s="431"/>
      <c r="I114" s="100"/>
      <c r="J114" s="10"/>
    </row>
    <row r="115" spans="2:10" s="20" customFormat="1">
      <c r="B115" s="102" t="s">
        <v>94</v>
      </c>
      <c r="C115" s="12"/>
      <c r="D115" s="18"/>
      <c r="E115" s="18"/>
      <c r="F115" s="19"/>
      <c r="G115" s="19"/>
      <c r="H115" s="19"/>
      <c r="I115" s="19"/>
      <c r="J115" s="19"/>
    </row>
    <row r="116" spans="2:10" s="15" customFormat="1">
      <c r="B116" s="103" t="s">
        <v>107</v>
      </c>
      <c r="C116" s="104"/>
      <c r="D116" s="104"/>
      <c r="E116" s="104"/>
      <c r="F116" s="105"/>
      <c r="G116" s="395"/>
      <c r="H116" s="395"/>
      <c r="I116" s="105"/>
      <c r="J116" s="105"/>
    </row>
    <row r="117" spans="2:10" s="15" customFormat="1">
      <c r="B117" s="103" t="s">
        <v>108</v>
      </c>
      <c r="C117" s="104"/>
      <c r="D117" s="104"/>
      <c r="E117" s="104"/>
      <c r="F117" s="105"/>
      <c r="G117" s="395"/>
      <c r="H117" s="395"/>
      <c r="I117" s="105"/>
      <c r="J117" s="105"/>
    </row>
    <row r="118" spans="2:10" s="15" customFormat="1">
      <c r="B118" s="103" t="s">
        <v>109</v>
      </c>
      <c r="C118" s="104"/>
      <c r="D118" s="104"/>
      <c r="E118" s="104"/>
      <c r="F118" s="105"/>
      <c r="G118" s="395"/>
      <c r="H118" s="395"/>
      <c r="I118" s="105"/>
      <c r="J118" s="105"/>
    </row>
    <row r="119" spans="2:10" s="20" customFormat="1">
      <c r="B119" s="102" t="s">
        <v>95</v>
      </c>
      <c r="C119" s="12"/>
      <c r="D119" s="18"/>
      <c r="E119" s="18"/>
      <c r="F119" s="19"/>
      <c r="G119" s="19"/>
      <c r="H119" s="19"/>
      <c r="I119" s="19"/>
      <c r="J119" s="19"/>
    </row>
    <row r="120" spans="2:10" s="15" customFormat="1">
      <c r="B120" s="103" t="s">
        <v>107</v>
      </c>
      <c r="C120" s="104"/>
      <c r="D120" s="104"/>
      <c r="E120" s="104"/>
      <c r="F120" s="105"/>
      <c r="G120" s="395"/>
      <c r="H120" s="395"/>
      <c r="I120" s="105"/>
      <c r="J120" s="105"/>
    </row>
    <row r="121" spans="2:10" s="15" customFormat="1">
      <c r="B121" s="103" t="s">
        <v>108</v>
      </c>
      <c r="C121" s="104"/>
      <c r="D121" s="104"/>
      <c r="E121" s="104"/>
      <c r="F121" s="105"/>
      <c r="G121" s="395"/>
      <c r="H121" s="395"/>
      <c r="I121" s="105"/>
      <c r="J121" s="105"/>
    </row>
    <row r="122" spans="2:10" s="15" customFormat="1">
      <c r="B122" s="103" t="s">
        <v>109</v>
      </c>
      <c r="C122" s="104"/>
      <c r="D122" s="104"/>
      <c r="E122" s="104"/>
      <c r="F122" s="105"/>
      <c r="G122" s="395"/>
      <c r="H122" s="395"/>
      <c r="I122" s="105"/>
      <c r="J122" s="105"/>
    </row>
    <row r="123" spans="2:10" s="20" customFormat="1">
      <c r="B123" s="102" t="s">
        <v>96</v>
      </c>
      <c r="C123" s="12"/>
      <c r="D123" s="18"/>
      <c r="E123" s="18"/>
      <c r="F123" s="19"/>
      <c r="G123" s="19"/>
      <c r="H123" s="19"/>
      <c r="I123" s="19"/>
      <c r="J123" s="19"/>
    </row>
    <row r="124" spans="2:10" s="15" customFormat="1">
      <c r="B124" s="103" t="s">
        <v>107</v>
      </c>
      <c r="C124" s="104"/>
      <c r="D124" s="104"/>
      <c r="E124" s="104"/>
      <c r="F124" s="105"/>
      <c r="G124" s="395"/>
      <c r="H124" s="395"/>
      <c r="I124" s="105"/>
      <c r="J124" s="105"/>
    </row>
    <row r="125" spans="2:10" s="15" customFormat="1">
      <c r="B125" s="103" t="s">
        <v>108</v>
      </c>
      <c r="C125" s="104"/>
      <c r="D125" s="104"/>
      <c r="E125" s="104"/>
      <c r="F125" s="105"/>
      <c r="G125" s="395"/>
      <c r="H125" s="395"/>
      <c r="I125" s="16"/>
      <c r="J125" s="16"/>
    </row>
    <row r="126" spans="2:10" s="15" customFormat="1">
      <c r="B126" s="103" t="s">
        <v>109</v>
      </c>
      <c r="C126" s="104"/>
      <c r="D126" s="104"/>
      <c r="E126" s="104"/>
      <c r="F126" s="105"/>
      <c r="G126" s="395"/>
      <c r="H126" s="395"/>
      <c r="I126" s="105"/>
      <c r="J126" s="105"/>
    </row>
    <row r="127" spans="2:10" s="20" customFormat="1">
      <c r="B127" s="102" t="s">
        <v>110</v>
      </c>
      <c r="C127" s="12"/>
      <c r="D127" s="18"/>
      <c r="E127" s="18"/>
      <c r="F127" s="19"/>
      <c r="G127" s="19"/>
      <c r="H127" s="19"/>
      <c r="I127" s="19"/>
      <c r="J127" s="19"/>
    </row>
    <row r="128" spans="2:10" s="15" customFormat="1">
      <c r="B128" s="103" t="s">
        <v>107</v>
      </c>
      <c r="C128" s="104"/>
      <c r="D128" s="104"/>
      <c r="E128" s="104"/>
      <c r="F128" s="105"/>
      <c r="G128" s="395"/>
      <c r="H128" s="395"/>
      <c r="I128" s="105"/>
      <c r="J128" s="105"/>
    </row>
    <row r="129" spans="2:10" s="15" customFormat="1">
      <c r="B129" s="103" t="s">
        <v>108</v>
      </c>
      <c r="C129" s="104"/>
      <c r="D129" s="104"/>
      <c r="E129" s="104"/>
      <c r="F129" s="105"/>
      <c r="G129" s="395"/>
      <c r="H129" s="395"/>
      <c r="I129" s="105"/>
      <c r="J129" s="105"/>
    </row>
    <row r="130" spans="2:10" s="15" customFormat="1">
      <c r="B130" s="103" t="s">
        <v>109</v>
      </c>
      <c r="C130" s="104"/>
      <c r="D130" s="104"/>
      <c r="E130" s="104"/>
      <c r="F130" s="105"/>
      <c r="G130" s="395"/>
      <c r="H130" s="395"/>
      <c r="I130" s="105"/>
      <c r="J130" s="105"/>
    </row>
    <row r="131" spans="2:10" s="20" customFormat="1">
      <c r="B131" s="102" t="s">
        <v>111</v>
      </c>
      <c r="C131" s="12"/>
      <c r="D131" s="18"/>
      <c r="E131" s="18"/>
      <c r="F131" s="19"/>
      <c r="G131" s="19"/>
      <c r="H131" s="19"/>
      <c r="I131" s="19"/>
      <c r="J131" s="19"/>
    </row>
    <row r="132" spans="2:10" s="15" customFormat="1">
      <c r="B132" s="103" t="s">
        <v>107</v>
      </c>
      <c r="C132" s="104"/>
      <c r="D132" s="104"/>
      <c r="E132" s="104"/>
      <c r="F132" s="105"/>
      <c r="G132" s="395"/>
      <c r="H132" s="395"/>
      <c r="I132" s="105"/>
      <c r="J132" s="105"/>
    </row>
    <row r="133" spans="2:10" s="15" customFormat="1">
      <c r="B133" s="103" t="s">
        <v>108</v>
      </c>
      <c r="C133" s="104"/>
      <c r="D133" s="104"/>
      <c r="E133" s="104"/>
      <c r="F133" s="105"/>
      <c r="G133" s="395"/>
      <c r="H133" s="395"/>
      <c r="I133" s="105"/>
      <c r="J133" s="105"/>
    </row>
    <row r="134" spans="2:10" s="15" customFormat="1">
      <c r="B134" s="103" t="s">
        <v>109</v>
      </c>
      <c r="C134" s="104"/>
      <c r="D134" s="104"/>
      <c r="E134" s="104"/>
      <c r="F134" s="105"/>
      <c r="G134" s="395"/>
      <c r="H134" s="395"/>
      <c r="I134" s="105"/>
      <c r="J134" s="105"/>
    </row>
    <row r="135" spans="2:10" s="20" customFormat="1">
      <c r="B135" s="102" t="s">
        <v>112</v>
      </c>
      <c r="C135" s="12"/>
      <c r="D135" s="18"/>
      <c r="E135" s="18"/>
      <c r="F135" s="19"/>
      <c r="G135" s="19"/>
      <c r="H135" s="19"/>
      <c r="I135" s="19"/>
      <c r="J135" s="19"/>
    </row>
    <row r="136" spans="2:10" s="15" customFormat="1">
      <c r="B136" s="103" t="s">
        <v>107</v>
      </c>
      <c r="C136" s="104"/>
      <c r="D136" s="104"/>
      <c r="E136" s="104"/>
      <c r="F136" s="105"/>
      <c r="G136" s="395"/>
      <c r="H136" s="395"/>
      <c r="I136" s="105"/>
      <c r="J136" s="105"/>
    </row>
    <row r="137" spans="2:10" s="15" customFormat="1">
      <c r="B137" s="103" t="s">
        <v>108</v>
      </c>
      <c r="C137" s="104"/>
      <c r="D137" s="104"/>
      <c r="E137" s="104"/>
      <c r="F137" s="105"/>
      <c r="G137" s="395"/>
      <c r="H137" s="395"/>
      <c r="I137" s="105"/>
      <c r="J137" s="105"/>
    </row>
    <row r="138" spans="2:10" s="15" customFormat="1">
      <c r="B138" s="103" t="s">
        <v>109</v>
      </c>
      <c r="C138" s="104"/>
      <c r="D138" s="104"/>
      <c r="E138" s="104"/>
      <c r="F138" s="105"/>
      <c r="G138" s="395"/>
      <c r="H138" s="395"/>
      <c r="I138" s="105"/>
      <c r="J138" s="105"/>
    </row>
    <row r="139" spans="2:10" s="20" customFormat="1">
      <c r="B139" s="102" t="s">
        <v>97</v>
      </c>
      <c r="C139" s="12"/>
      <c r="D139" s="18"/>
      <c r="E139" s="18"/>
      <c r="F139" s="19"/>
      <c r="G139" s="19"/>
      <c r="H139" s="19"/>
      <c r="I139" s="19"/>
      <c r="J139" s="19"/>
    </row>
    <row r="140" spans="2:10" s="15" customFormat="1">
      <c r="B140" s="103" t="s">
        <v>107</v>
      </c>
      <c r="C140" s="104"/>
      <c r="D140" s="104"/>
      <c r="E140" s="104"/>
      <c r="F140" s="105"/>
      <c r="G140" s="395"/>
      <c r="H140" s="395"/>
      <c r="I140" s="105"/>
      <c r="J140" s="105"/>
    </row>
    <row r="141" spans="2:10" s="15" customFormat="1">
      <c r="B141" s="103" t="s">
        <v>108</v>
      </c>
      <c r="C141" s="104"/>
      <c r="D141" s="104"/>
      <c r="E141" s="104"/>
      <c r="F141" s="105"/>
      <c r="G141" s="395"/>
      <c r="H141" s="395"/>
      <c r="I141" s="105"/>
      <c r="J141" s="105"/>
    </row>
    <row r="142" spans="2:10" s="15" customFormat="1">
      <c r="B142" s="103" t="s">
        <v>109</v>
      </c>
      <c r="C142" s="104"/>
      <c r="D142" s="104"/>
      <c r="E142" s="104"/>
      <c r="F142" s="105"/>
      <c r="G142" s="395"/>
      <c r="H142" s="395"/>
      <c r="I142" s="105"/>
      <c r="J142" s="105"/>
    </row>
    <row r="143" spans="2:10" s="20" customFormat="1">
      <c r="B143" s="102" t="s">
        <v>25</v>
      </c>
      <c r="C143" s="12"/>
      <c r="D143" s="18"/>
      <c r="E143" s="18"/>
      <c r="F143" s="19"/>
      <c r="G143" s="19"/>
      <c r="H143" s="19"/>
      <c r="I143" s="19"/>
      <c r="J143" s="19"/>
    </row>
    <row r="144" spans="2:10" s="15" customFormat="1">
      <c r="B144" s="103" t="s">
        <v>107</v>
      </c>
      <c r="C144" s="104"/>
      <c r="D144" s="104"/>
      <c r="E144" s="104"/>
      <c r="F144" s="105"/>
      <c r="G144" s="395"/>
      <c r="H144" s="395"/>
      <c r="I144" s="105"/>
      <c r="J144" s="105"/>
    </row>
    <row r="145" spans="2:10" s="15" customFormat="1">
      <c r="B145" s="103" t="s">
        <v>108</v>
      </c>
      <c r="C145" s="104"/>
      <c r="D145" s="104"/>
      <c r="E145" s="104"/>
      <c r="F145" s="105"/>
      <c r="G145" s="395"/>
      <c r="H145" s="395"/>
      <c r="I145" s="105"/>
      <c r="J145" s="105"/>
    </row>
    <row r="146" spans="2:10" s="15" customFormat="1">
      <c r="B146" s="103" t="s">
        <v>109</v>
      </c>
      <c r="C146" s="104"/>
      <c r="D146" s="104"/>
      <c r="E146" s="104"/>
      <c r="F146" s="105"/>
      <c r="G146" s="395"/>
      <c r="H146" s="395"/>
      <c r="I146" s="105"/>
      <c r="J146" s="105"/>
    </row>
  </sheetData>
  <mergeCells count="119">
    <mergeCell ref="G144:H144"/>
    <mergeCell ref="G145:H145"/>
    <mergeCell ref="G146:H146"/>
    <mergeCell ref="F83:F86"/>
    <mergeCell ref="G133:H133"/>
    <mergeCell ref="G134:H134"/>
    <mergeCell ref="G136:H136"/>
    <mergeCell ref="G137:H137"/>
    <mergeCell ref="G138:H138"/>
    <mergeCell ref="G140:H140"/>
    <mergeCell ref="G125:H125"/>
    <mergeCell ref="G126:H126"/>
    <mergeCell ref="G128:H128"/>
    <mergeCell ref="G129:H129"/>
    <mergeCell ref="G130:H130"/>
    <mergeCell ref="G132:H132"/>
    <mergeCell ref="G117:H117"/>
    <mergeCell ref="G118:H118"/>
    <mergeCell ref="G120:H120"/>
    <mergeCell ref="G121:H121"/>
    <mergeCell ref="G122:H122"/>
    <mergeCell ref="G124:H124"/>
    <mergeCell ref="G116:H116"/>
    <mergeCell ref="B101:B105"/>
    <mergeCell ref="C101:I105"/>
    <mergeCell ref="J101:K105"/>
    <mergeCell ref="B106:B110"/>
    <mergeCell ref="C106:I110"/>
    <mergeCell ref="J106:K110"/>
    <mergeCell ref="G141:H141"/>
    <mergeCell ref="G142:H142"/>
    <mergeCell ref="B91:B95"/>
    <mergeCell ref="C91:I95"/>
    <mergeCell ref="J91:K95"/>
    <mergeCell ref="B96:B100"/>
    <mergeCell ref="C96:I100"/>
    <mergeCell ref="J96:K100"/>
    <mergeCell ref="B112:E112"/>
    <mergeCell ref="B113:B114"/>
    <mergeCell ref="E113:E114"/>
    <mergeCell ref="G113:I113"/>
    <mergeCell ref="G114:H114"/>
    <mergeCell ref="S83:S86"/>
    <mergeCell ref="B87:G87"/>
    <mergeCell ref="C89:I89"/>
    <mergeCell ref="J89:K89"/>
    <mergeCell ref="C90:I90"/>
    <mergeCell ref="J90:K90"/>
    <mergeCell ref="M83:M86"/>
    <mergeCell ref="N83:N86"/>
    <mergeCell ref="O83:O86"/>
    <mergeCell ref="P83:P86"/>
    <mergeCell ref="Q83:Q86"/>
    <mergeCell ref="R83:R86"/>
    <mergeCell ref="G83:G86"/>
    <mergeCell ref="H83:H86"/>
    <mergeCell ref="I83:I86"/>
    <mergeCell ref="J83:J86"/>
    <mergeCell ref="K83:K86"/>
    <mergeCell ref="L83:L86"/>
    <mergeCell ref="E83:E86"/>
    <mergeCell ref="D83:D86"/>
    <mergeCell ref="C83:C86"/>
    <mergeCell ref="B83:B86"/>
    <mergeCell ref="K46:K47"/>
    <mergeCell ref="L46:L47"/>
    <mergeCell ref="M46:M47"/>
    <mergeCell ref="N46:N47"/>
    <mergeCell ref="O46:S46"/>
    <mergeCell ref="B45:S45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B39:S39"/>
    <mergeCell ref="C40:S40"/>
    <mergeCell ref="B41:B42"/>
    <mergeCell ref="C41:S42"/>
    <mergeCell ref="B43:B44"/>
    <mergeCell ref="C43:C44"/>
    <mergeCell ref="D43:D44"/>
    <mergeCell ref="E43:E44"/>
    <mergeCell ref="F43:S44"/>
    <mergeCell ref="C38:D38"/>
    <mergeCell ref="F38:G38"/>
    <mergeCell ref="I38:K38"/>
    <mergeCell ref="B10:B35"/>
    <mergeCell ref="G10:G35"/>
    <mergeCell ref="I10:J10"/>
    <mergeCell ref="I11:J11"/>
    <mergeCell ref="I12:J12"/>
    <mergeCell ref="I13:J13"/>
    <mergeCell ref="I14:J14"/>
    <mergeCell ref="I15:J15"/>
    <mergeCell ref="H16:K35"/>
    <mergeCell ref="B8:B9"/>
    <mergeCell ref="C8:D9"/>
    <mergeCell ref="E8:E9"/>
    <mergeCell ref="F8:H9"/>
    <mergeCell ref="I8:K9"/>
    <mergeCell ref="C36:D36"/>
    <mergeCell ref="F36:G36"/>
    <mergeCell ref="H36:K36"/>
    <mergeCell ref="B37:K37"/>
    <mergeCell ref="B1:K1"/>
    <mergeCell ref="B2:K2"/>
    <mergeCell ref="C3:H3"/>
    <mergeCell ref="J3:K3"/>
    <mergeCell ref="C4:K4"/>
    <mergeCell ref="C5:K5"/>
    <mergeCell ref="B6:K6"/>
    <mergeCell ref="B7:D7"/>
    <mergeCell ref="F7:H7"/>
    <mergeCell ref="I7:K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47"/>
  <sheetViews>
    <sheetView topLeftCell="A115" workbookViewId="0">
      <selection activeCell="C152" sqref="C152:E154"/>
    </sheetView>
  </sheetViews>
  <sheetFormatPr baseColWidth="10" defaultColWidth="9.140625" defaultRowHeight="12.75"/>
  <cols>
    <col min="1" max="1" width="9.140625" style="90"/>
    <col min="2" max="2" width="27.28515625" style="90" customWidth="1"/>
    <col min="3" max="3" width="19.5703125" style="90" customWidth="1"/>
    <col min="4" max="6" width="15.5703125" style="90" customWidth="1"/>
    <col min="7" max="7" width="7.85546875" style="90" customWidth="1"/>
    <col min="8" max="8" width="17.28515625" style="90" bestFit="1" customWidth="1"/>
    <col min="9" max="11" width="15.5703125" style="90" customWidth="1"/>
    <col min="12" max="12" width="19.42578125" style="90" bestFit="1" customWidth="1"/>
    <col min="13" max="19" width="15.5703125" style="90" customWidth="1"/>
    <col min="20" max="16384" width="9.140625" style="90"/>
  </cols>
  <sheetData>
    <row r="1" spans="2:19" ht="63.75" customHeight="1">
      <c r="B1" s="565" t="s">
        <v>0</v>
      </c>
      <c r="C1" s="565"/>
      <c r="D1" s="565"/>
      <c r="E1" s="565"/>
      <c r="F1" s="565"/>
      <c r="G1" s="565"/>
      <c r="H1" s="565"/>
      <c r="I1" s="565"/>
      <c r="J1" s="565"/>
      <c r="K1" s="565"/>
      <c r="L1" s="7"/>
      <c r="M1" s="7"/>
      <c r="N1" s="7"/>
      <c r="O1" s="7"/>
      <c r="P1" s="7"/>
      <c r="Q1" s="7"/>
      <c r="R1" s="7"/>
      <c r="S1" s="7"/>
    </row>
    <row r="2" spans="2:19" ht="15.75">
      <c r="B2" s="543" t="s">
        <v>551</v>
      </c>
      <c r="C2" s="566"/>
      <c r="D2" s="566"/>
      <c r="E2" s="566"/>
      <c r="F2" s="566"/>
      <c r="G2" s="566"/>
      <c r="H2" s="566"/>
      <c r="I2" s="566"/>
      <c r="J2" s="566"/>
      <c r="K2" s="566"/>
      <c r="M2" s="7"/>
      <c r="N2" s="7"/>
      <c r="O2" s="7"/>
      <c r="P2" s="7"/>
      <c r="Q2" s="7"/>
      <c r="R2" s="7"/>
      <c r="S2" s="7"/>
    </row>
    <row r="3" spans="2:19" ht="75" customHeight="1">
      <c r="B3" s="38" t="s">
        <v>150</v>
      </c>
      <c r="C3" s="489" t="str">
        <f>+MIR!D32</f>
        <v>Desarrollo de funciones sustantivas:  tecnológicas, movilidad y de personal para atención en materia de transparencia (recursos de revisión, verificaciones, denuncias, notificaciones e integracion de expedientes).</v>
      </c>
      <c r="D3" s="489"/>
      <c r="E3" s="489"/>
      <c r="F3" s="489"/>
      <c r="G3" s="489"/>
      <c r="H3" s="489"/>
      <c r="I3" s="48" t="s">
        <v>151</v>
      </c>
      <c r="J3" s="526"/>
      <c r="K3" s="526"/>
      <c r="M3" s="7"/>
      <c r="N3" s="7"/>
      <c r="O3" s="7"/>
      <c r="P3" s="7"/>
      <c r="Q3" s="7"/>
      <c r="R3" s="7"/>
      <c r="S3" s="7"/>
    </row>
    <row r="4" spans="2:19" ht="53.25" customHeight="1">
      <c r="B4" s="38" t="s">
        <v>75</v>
      </c>
      <c r="C4" s="527" t="s">
        <v>535</v>
      </c>
      <c r="D4" s="527"/>
      <c r="E4" s="527"/>
      <c r="F4" s="527"/>
      <c r="G4" s="527"/>
      <c r="H4" s="527"/>
      <c r="I4" s="527"/>
      <c r="J4" s="527"/>
      <c r="K4" s="527"/>
      <c r="M4" s="7"/>
      <c r="N4" s="7"/>
      <c r="O4" s="7"/>
      <c r="P4" s="7"/>
      <c r="Q4" s="7"/>
      <c r="R4" s="7"/>
      <c r="S4" s="7"/>
    </row>
    <row r="5" spans="2:19" ht="53.25" customHeight="1">
      <c r="B5" s="38" t="s">
        <v>76</v>
      </c>
      <c r="C5" s="527" t="s">
        <v>536</v>
      </c>
      <c r="D5" s="527"/>
      <c r="E5" s="527"/>
      <c r="F5" s="527"/>
      <c r="G5" s="527"/>
      <c r="H5" s="527"/>
      <c r="I5" s="527"/>
      <c r="J5" s="527"/>
      <c r="K5" s="527"/>
      <c r="M5" s="7"/>
      <c r="N5" s="7"/>
      <c r="O5" s="7"/>
      <c r="P5" s="7"/>
      <c r="Q5" s="7"/>
      <c r="R5" s="7"/>
      <c r="S5" s="7"/>
    </row>
    <row r="6" spans="2:19" ht="15.75">
      <c r="B6" s="543" t="s">
        <v>144</v>
      </c>
      <c r="C6" s="568"/>
      <c r="D6" s="568"/>
      <c r="E6" s="568"/>
      <c r="F6" s="568"/>
      <c r="G6" s="568"/>
      <c r="H6" s="568"/>
      <c r="I6" s="568"/>
      <c r="J6" s="568"/>
      <c r="K6" s="569"/>
    </row>
    <row r="7" spans="2:19" ht="15.75">
      <c r="B7" s="543" t="s">
        <v>8</v>
      </c>
      <c r="C7" s="551"/>
      <c r="D7" s="552"/>
      <c r="E7" s="49" t="s">
        <v>9</v>
      </c>
      <c r="F7" s="543" t="s">
        <v>10</v>
      </c>
      <c r="G7" s="551"/>
      <c r="H7" s="552"/>
      <c r="I7" s="543" t="s">
        <v>11</v>
      </c>
      <c r="J7" s="551"/>
      <c r="K7" s="552"/>
    </row>
    <row r="8" spans="2:19">
      <c r="B8" s="553" t="s">
        <v>152</v>
      </c>
      <c r="C8" s="555" t="s">
        <v>526</v>
      </c>
      <c r="D8" s="511"/>
      <c r="E8" s="556"/>
      <c r="F8" s="557"/>
      <c r="G8" s="510"/>
      <c r="H8" s="511"/>
      <c r="I8" s="557"/>
      <c r="J8" s="510"/>
      <c r="K8" s="511"/>
    </row>
    <row r="9" spans="2:19">
      <c r="B9" s="554"/>
      <c r="C9" s="514"/>
      <c r="D9" s="516"/>
      <c r="E9" s="508"/>
      <c r="F9" s="514"/>
      <c r="G9" s="515"/>
      <c r="H9" s="516"/>
      <c r="I9" s="514"/>
      <c r="J9" s="515"/>
      <c r="K9" s="516"/>
    </row>
    <row r="10" spans="2:19" ht="25.5">
      <c r="B10" s="553" t="s">
        <v>153</v>
      </c>
      <c r="C10" s="51" t="s">
        <v>12</v>
      </c>
      <c r="D10" s="51" t="s">
        <v>13</v>
      </c>
      <c r="E10" s="51" t="s">
        <v>5</v>
      </c>
      <c r="F10" s="51" t="s">
        <v>14</v>
      </c>
      <c r="G10" s="560" t="s">
        <v>154</v>
      </c>
      <c r="H10" s="51" t="s">
        <v>15</v>
      </c>
      <c r="I10" s="563"/>
      <c r="J10" s="564"/>
      <c r="K10" s="51" t="s">
        <v>14</v>
      </c>
    </row>
    <row r="11" spans="2:19">
      <c r="B11" s="558"/>
      <c r="C11" s="51" t="s">
        <v>16</v>
      </c>
      <c r="D11" s="51">
        <f>SUM(D12:D13)</f>
        <v>0</v>
      </c>
      <c r="E11" s="51">
        <f>SUM(E12:E13)</f>
        <v>0</v>
      </c>
      <c r="F11" s="51">
        <f t="shared" ref="F11:F34" si="0">SUM(D11:E11)</f>
        <v>0</v>
      </c>
      <c r="G11" s="561"/>
      <c r="H11" s="94" t="s">
        <v>17</v>
      </c>
      <c r="I11" s="495"/>
      <c r="J11" s="496"/>
      <c r="K11" s="93">
        <v>0</v>
      </c>
    </row>
    <row r="12" spans="2:19">
      <c r="B12" s="558"/>
      <c r="C12" s="91" t="s">
        <v>18</v>
      </c>
      <c r="D12" s="92">
        <v>0</v>
      </c>
      <c r="E12" s="92">
        <v>0</v>
      </c>
      <c r="F12" s="91">
        <f t="shared" si="0"/>
        <v>0</v>
      </c>
      <c r="G12" s="561"/>
      <c r="H12" s="94" t="s">
        <v>19</v>
      </c>
      <c r="I12" s="495"/>
      <c r="J12" s="496"/>
      <c r="K12" s="93">
        <v>0</v>
      </c>
    </row>
    <row r="13" spans="2:19">
      <c r="B13" s="558"/>
      <c r="C13" s="91" t="s">
        <v>20</v>
      </c>
      <c r="D13" s="92">
        <v>0</v>
      </c>
      <c r="E13" s="92">
        <v>0</v>
      </c>
      <c r="F13" s="91">
        <f t="shared" si="0"/>
        <v>0</v>
      </c>
      <c r="G13" s="561"/>
      <c r="H13" s="94" t="s">
        <v>21</v>
      </c>
      <c r="I13" s="495"/>
      <c r="J13" s="496"/>
      <c r="K13" s="93">
        <v>0</v>
      </c>
    </row>
    <row r="14" spans="2:19">
      <c r="B14" s="558"/>
      <c r="C14" s="51" t="s">
        <v>22</v>
      </c>
      <c r="D14" s="51">
        <f>SUM(D15:D16)</f>
        <v>0</v>
      </c>
      <c r="E14" s="51">
        <f>SUM(E15:E16)</f>
        <v>0</v>
      </c>
      <c r="F14" s="51">
        <f t="shared" si="0"/>
        <v>0</v>
      </c>
      <c r="G14" s="561"/>
      <c r="H14" s="94" t="s">
        <v>23</v>
      </c>
      <c r="I14" s="495"/>
      <c r="J14" s="496"/>
      <c r="K14" s="93">
        <v>0</v>
      </c>
    </row>
    <row r="15" spans="2:19">
      <c r="B15" s="558"/>
      <c r="C15" s="91" t="s">
        <v>24</v>
      </c>
      <c r="D15" s="92">
        <v>0</v>
      </c>
      <c r="E15" s="92">
        <v>0</v>
      </c>
      <c r="F15" s="91">
        <f t="shared" si="0"/>
        <v>0</v>
      </c>
      <c r="G15" s="561"/>
      <c r="H15" s="52" t="s">
        <v>25</v>
      </c>
      <c r="I15" s="563"/>
      <c r="J15" s="564"/>
      <c r="K15" s="51">
        <f>SUM(K11:K14)</f>
        <v>0</v>
      </c>
    </row>
    <row r="16" spans="2:19">
      <c r="B16" s="558"/>
      <c r="C16" s="91" t="s">
        <v>26</v>
      </c>
      <c r="D16" s="92">
        <v>0</v>
      </c>
      <c r="E16" s="92">
        <v>0</v>
      </c>
      <c r="F16" s="91">
        <f t="shared" si="0"/>
        <v>0</v>
      </c>
      <c r="G16" s="561"/>
      <c r="H16" s="509"/>
      <c r="I16" s="510"/>
      <c r="J16" s="510"/>
      <c r="K16" s="511"/>
    </row>
    <row r="17" spans="2:11">
      <c r="B17" s="558"/>
      <c r="C17" s="51" t="s">
        <v>27</v>
      </c>
      <c r="D17" s="51">
        <f>SUM(D18:D20)</f>
        <v>0</v>
      </c>
      <c r="E17" s="51">
        <f>SUM(E18:E20)</f>
        <v>0</v>
      </c>
      <c r="F17" s="51">
        <f t="shared" si="0"/>
        <v>0</v>
      </c>
      <c r="G17" s="561"/>
      <c r="H17" s="512"/>
      <c r="I17" s="424"/>
      <c r="J17" s="424"/>
      <c r="K17" s="513"/>
    </row>
    <row r="18" spans="2:11">
      <c r="B18" s="558"/>
      <c r="C18" s="91" t="s">
        <v>28</v>
      </c>
      <c r="D18" s="92">
        <v>0</v>
      </c>
      <c r="E18" s="92">
        <v>0</v>
      </c>
      <c r="F18" s="91">
        <f t="shared" si="0"/>
        <v>0</v>
      </c>
      <c r="G18" s="561"/>
      <c r="H18" s="512"/>
      <c r="I18" s="424"/>
      <c r="J18" s="424"/>
      <c r="K18" s="513"/>
    </row>
    <row r="19" spans="2:11">
      <c r="B19" s="558"/>
      <c r="C19" s="91" t="s">
        <v>29</v>
      </c>
      <c r="D19" s="92">
        <v>0</v>
      </c>
      <c r="E19" s="92">
        <v>0</v>
      </c>
      <c r="F19" s="91">
        <f t="shared" si="0"/>
        <v>0</v>
      </c>
      <c r="G19" s="561"/>
      <c r="H19" s="512"/>
      <c r="I19" s="424"/>
      <c r="J19" s="424"/>
      <c r="K19" s="513"/>
    </row>
    <row r="20" spans="2:11">
      <c r="B20" s="558"/>
      <c r="C20" s="91" t="s">
        <v>30</v>
      </c>
      <c r="D20" s="92">
        <v>0</v>
      </c>
      <c r="E20" s="92">
        <v>0</v>
      </c>
      <c r="F20" s="91">
        <f t="shared" si="0"/>
        <v>0</v>
      </c>
      <c r="G20" s="561"/>
      <c r="H20" s="512"/>
      <c r="I20" s="424"/>
      <c r="J20" s="424"/>
      <c r="K20" s="513"/>
    </row>
    <row r="21" spans="2:11">
      <c r="B21" s="558"/>
      <c r="C21" s="51" t="s">
        <v>31</v>
      </c>
      <c r="D21" s="51">
        <f>SUM(D22:D28)</f>
        <v>0</v>
      </c>
      <c r="E21" s="51">
        <f>SUM(E22:E28)</f>
        <v>0</v>
      </c>
      <c r="F21" s="51">
        <f t="shared" si="0"/>
        <v>0</v>
      </c>
      <c r="G21" s="561"/>
      <c r="H21" s="512"/>
      <c r="I21" s="424"/>
      <c r="J21" s="424"/>
      <c r="K21" s="513"/>
    </row>
    <row r="22" spans="2:11">
      <c r="B22" s="558"/>
      <c r="C22" s="91" t="s">
        <v>32</v>
      </c>
      <c r="D22" s="92">
        <v>0</v>
      </c>
      <c r="E22" s="92">
        <v>0</v>
      </c>
      <c r="F22" s="91">
        <f t="shared" si="0"/>
        <v>0</v>
      </c>
      <c r="G22" s="561"/>
      <c r="H22" s="512"/>
      <c r="I22" s="424"/>
      <c r="J22" s="424"/>
      <c r="K22" s="513"/>
    </row>
    <row r="23" spans="2:11">
      <c r="B23" s="558"/>
      <c r="C23" s="91" t="s">
        <v>33</v>
      </c>
      <c r="D23" s="92">
        <v>0</v>
      </c>
      <c r="E23" s="92">
        <v>0</v>
      </c>
      <c r="F23" s="91">
        <f t="shared" si="0"/>
        <v>0</v>
      </c>
      <c r="G23" s="561"/>
      <c r="H23" s="512"/>
      <c r="I23" s="424"/>
      <c r="J23" s="424"/>
      <c r="K23" s="513"/>
    </row>
    <row r="24" spans="2:11">
      <c r="B24" s="558"/>
      <c r="C24" s="91" t="s">
        <v>34</v>
      </c>
      <c r="D24" s="92">
        <v>0</v>
      </c>
      <c r="E24" s="92">
        <v>0</v>
      </c>
      <c r="F24" s="91">
        <f t="shared" si="0"/>
        <v>0</v>
      </c>
      <c r="G24" s="561"/>
      <c r="H24" s="512"/>
      <c r="I24" s="424"/>
      <c r="J24" s="424"/>
      <c r="K24" s="513"/>
    </row>
    <row r="25" spans="2:11">
      <c r="B25" s="558"/>
      <c r="C25" s="91" t="s">
        <v>35</v>
      </c>
      <c r="D25" s="92">
        <v>0</v>
      </c>
      <c r="E25" s="92">
        <v>0</v>
      </c>
      <c r="F25" s="91">
        <f t="shared" si="0"/>
        <v>0</v>
      </c>
      <c r="G25" s="561"/>
      <c r="H25" s="512"/>
      <c r="I25" s="424"/>
      <c r="J25" s="424"/>
      <c r="K25" s="513"/>
    </row>
    <row r="26" spans="2:11">
      <c r="B26" s="558"/>
      <c r="C26" s="91" t="s">
        <v>36</v>
      </c>
      <c r="D26" s="92">
        <v>0</v>
      </c>
      <c r="E26" s="92">
        <v>0</v>
      </c>
      <c r="F26" s="91">
        <f t="shared" si="0"/>
        <v>0</v>
      </c>
      <c r="G26" s="561"/>
      <c r="H26" s="512"/>
      <c r="I26" s="424"/>
      <c r="J26" s="424"/>
      <c r="K26" s="513"/>
    </row>
    <row r="27" spans="2:11">
      <c r="B27" s="558"/>
      <c r="C27" s="91" t="s">
        <v>37</v>
      </c>
      <c r="D27" s="92">
        <v>0</v>
      </c>
      <c r="E27" s="92">
        <v>0</v>
      </c>
      <c r="F27" s="91">
        <f t="shared" si="0"/>
        <v>0</v>
      </c>
      <c r="G27" s="561"/>
      <c r="H27" s="512"/>
      <c r="I27" s="424"/>
      <c r="J27" s="424"/>
      <c r="K27" s="513"/>
    </row>
    <row r="28" spans="2:11">
      <c r="B28" s="558"/>
      <c r="C28" s="91" t="s">
        <v>38</v>
      </c>
      <c r="D28" s="92">
        <v>0</v>
      </c>
      <c r="E28" s="92">
        <v>0</v>
      </c>
      <c r="F28" s="91">
        <f t="shared" si="0"/>
        <v>0</v>
      </c>
      <c r="G28" s="561"/>
      <c r="H28" s="512"/>
      <c r="I28" s="424"/>
      <c r="J28" s="424"/>
      <c r="K28" s="513"/>
    </row>
    <row r="29" spans="2:11">
      <c r="B29" s="558"/>
      <c r="C29" s="51" t="s">
        <v>39</v>
      </c>
      <c r="D29" s="51">
        <f>SUM(D30:D34)</f>
        <v>0</v>
      </c>
      <c r="E29" s="51">
        <f>SUM(E30:E34)</f>
        <v>0</v>
      </c>
      <c r="F29" s="51">
        <f t="shared" si="0"/>
        <v>0</v>
      </c>
      <c r="G29" s="561"/>
      <c r="H29" s="512"/>
      <c r="I29" s="424"/>
      <c r="J29" s="424"/>
      <c r="K29" s="513"/>
    </row>
    <row r="30" spans="2:11">
      <c r="B30" s="558"/>
      <c r="C30" s="91" t="s">
        <v>40</v>
      </c>
      <c r="D30" s="92">
        <v>0</v>
      </c>
      <c r="E30" s="92">
        <v>0</v>
      </c>
      <c r="F30" s="91">
        <f t="shared" si="0"/>
        <v>0</v>
      </c>
      <c r="G30" s="561"/>
      <c r="H30" s="512"/>
      <c r="I30" s="424"/>
      <c r="J30" s="424"/>
      <c r="K30" s="513"/>
    </row>
    <row r="31" spans="2:11">
      <c r="B31" s="558"/>
      <c r="C31" s="91" t="s">
        <v>41</v>
      </c>
      <c r="D31" s="92">
        <v>0</v>
      </c>
      <c r="E31" s="92">
        <v>0</v>
      </c>
      <c r="F31" s="91">
        <f t="shared" si="0"/>
        <v>0</v>
      </c>
      <c r="G31" s="561"/>
      <c r="H31" s="512"/>
      <c r="I31" s="424"/>
      <c r="J31" s="424"/>
      <c r="K31" s="513"/>
    </row>
    <row r="32" spans="2:11">
      <c r="B32" s="558"/>
      <c r="C32" s="91" t="s">
        <v>42</v>
      </c>
      <c r="D32" s="92">
        <v>0</v>
      </c>
      <c r="E32" s="92">
        <v>0</v>
      </c>
      <c r="F32" s="91">
        <f t="shared" si="0"/>
        <v>0</v>
      </c>
      <c r="G32" s="561"/>
      <c r="H32" s="512"/>
      <c r="I32" s="424"/>
      <c r="J32" s="424"/>
      <c r="K32" s="513"/>
    </row>
    <row r="33" spans="2:19">
      <c r="B33" s="558"/>
      <c r="C33" s="91" t="s">
        <v>43</v>
      </c>
      <c r="D33" s="92">
        <v>0</v>
      </c>
      <c r="E33" s="92">
        <v>0</v>
      </c>
      <c r="F33" s="91">
        <f t="shared" si="0"/>
        <v>0</v>
      </c>
      <c r="G33" s="561"/>
      <c r="H33" s="512"/>
      <c r="I33" s="424"/>
      <c r="J33" s="424"/>
      <c r="K33" s="513"/>
    </row>
    <row r="34" spans="2:19">
      <c r="B34" s="558"/>
      <c r="C34" s="91" t="s">
        <v>44</v>
      </c>
      <c r="D34" s="92">
        <v>0</v>
      </c>
      <c r="E34" s="92">
        <v>0</v>
      </c>
      <c r="F34" s="91">
        <f t="shared" si="0"/>
        <v>0</v>
      </c>
      <c r="G34" s="561"/>
      <c r="H34" s="512"/>
      <c r="I34" s="424"/>
      <c r="J34" s="424"/>
      <c r="K34" s="513"/>
    </row>
    <row r="35" spans="2:19">
      <c r="B35" s="559"/>
      <c r="C35" s="51" t="s">
        <v>25</v>
      </c>
      <c r="D35" s="53">
        <f>D11+D14+D17+D21+D29</f>
        <v>0</v>
      </c>
      <c r="E35" s="53">
        <f>E11+E14+E17+E21+E29</f>
        <v>0</v>
      </c>
      <c r="F35" s="51">
        <f>F11+F14+F17+F21+F29</f>
        <v>0</v>
      </c>
      <c r="G35" s="562"/>
      <c r="H35" s="514"/>
      <c r="I35" s="515"/>
      <c r="J35" s="515"/>
      <c r="K35" s="516"/>
    </row>
    <row r="36" spans="2:19">
      <c r="B36" s="50" t="s">
        <v>45</v>
      </c>
      <c r="C36" s="518"/>
      <c r="D36" s="496"/>
      <c r="E36" s="87" t="s">
        <v>46</v>
      </c>
      <c r="F36" s="518"/>
      <c r="G36" s="496"/>
      <c r="H36" s="518"/>
      <c r="I36" s="503"/>
      <c r="J36" s="503"/>
      <c r="K36" s="496"/>
    </row>
    <row r="37" spans="2:19" ht="15.75">
      <c r="B37" s="543" t="s">
        <v>145</v>
      </c>
      <c r="C37" s="551"/>
      <c r="D37" s="551"/>
      <c r="E37" s="551"/>
      <c r="F37" s="551"/>
      <c r="G37" s="551"/>
      <c r="H37" s="551"/>
      <c r="I37" s="551"/>
      <c r="J37" s="551"/>
      <c r="K37" s="552"/>
    </row>
    <row r="38" spans="2:19" ht="47.25" customHeight="1">
      <c r="B38" s="50" t="s">
        <v>155</v>
      </c>
      <c r="C38" s="500">
        <v>44927</v>
      </c>
      <c r="D38" s="496"/>
      <c r="E38" s="50" t="s">
        <v>156</v>
      </c>
      <c r="F38" s="500">
        <v>45291</v>
      </c>
      <c r="G38" s="496"/>
      <c r="H38" s="50" t="s">
        <v>47</v>
      </c>
      <c r="I38" s="502" t="s">
        <v>524</v>
      </c>
      <c r="J38" s="503"/>
      <c r="K38" s="496"/>
    </row>
    <row r="39" spans="2:19" s="21" customFormat="1" ht="27.75" customHeight="1">
      <c r="B39" s="537" t="s">
        <v>146</v>
      </c>
      <c r="C39" s="538"/>
      <c r="D39" s="538"/>
      <c r="E39" s="538"/>
      <c r="F39" s="538"/>
      <c r="G39" s="538"/>
      <c r="H39" s="538"/>
      <c r="I39" s="538"/>
      <c r="J39" s="538"/>
      <c r="K39" s="538"/>
      <c r="L39" s="538"/>
      <c r="M39" s="538"/>
      <c r="N39" s="538"/>
      <c r="O39" s="538"/>
      <c r="P39" s="538"/>
      <c r="Q39" s="538"/>
      <c r="R39" s="538"/>
      <c r="S39" s="539"/>
    </row>
    <row r="40" spans="2:19" s="22" customFormat="1" ht="25.5" customHeight="1">
      <c r="B40" s="95" t="s">
        <v>77</v>
      </c>
      <c r="C40" s="478" t="s">
        <v>517</v>
      </c>
      <c r="D40" s="479"/>
      <c r="E40" s="479"/>
      <c r="F40" s="479"/>
      <c r="G40" s="479"/>
      <c r="H40" s="479"/>
      <c r="I40" s="479"/>
      <c r="J40" s="479"/>
      <c r="K40" s="479"/>
      <c r="L40" s="479"/>
      <c r="M40" s="479"/>
      <c r="N40" s="479"/>
      <c r="O40" s="479"/>
      <c r="P40" s="479"/>
      <c r="Q40" s="479"/>
      <c r="R40" s="479"/>
      <c r="S40" s="480"/>
    </row>
    <row r="41" spans="2:19" s="22" customFormat="1" ht="15">
      <c r="B41" s="459" t="s">
        <v>78</v>
      </c>
      <c r="C41" s="461" t="s">
        <v>518</v>
      </c>
      <c r="D41" s="462"/>
      <c r="E41" s="462"/>
      <c r="F41" s="462"/>
      <c r="G41" s="462"/>
      <c r="H41" s="462"/>
      <c r="I41" s="462"/>
      <c r="J41" s="462"/>
      <c r="K41" s="462"/>
      <c r="L41" s="462"/>
      <c r="M41" s="462"/>
      <c r="N41" s="462"/>
      <c r="O41" s="462"/>
      <c r="P41" s="462"/>
      <c r="Q41" s="462"/>
      <c r="R41" s="462"/>
      <c r="S41" s="463"/>
    </row>
    <row r="42" spans="2:19" s="22" customFormat="1" ht="15">
      <c r="B42" s="460"/>
      <c r="C42" s="464"/>
      <c r="D42" s="465"/>
      <c r="E42" s="465"/>
      <c r="F42" s="465"/>
      <c r="G42" s="465"/>
      <c r="H42" s="465"/>
      <c r="I42" s="465"/>
      <c r="J42" s="465"/>
      <c r="K42" s="465"/>
      <c r="L42" s="465"/>
      <c r="M42" s="465"/>
      <c r="N42" s="465"/>
      <c r="O42" s="465"/>
      <c r="P42" s="465"/>
      <c r="Q42" s="465"/>
      <c r="R42" s="465"/>
      <c r="S42" s="466"/>
    </row>
    <row r="43" spans="2:19" s="22" customFormat="1" ht="15">
      <c r="B43" s="459" t="s">
        <v>79</v>
      </c>
      <c r="C43" s="467" t="s">
        <v>520</v>
      </c>
      <c r="D43" s="459" t="s">
        <v>80</v>
      </c>
      <c r="E43" s="467">
        <v>4</v>
      </c>
      <c r="F43" s="461" t="s">
        <v>537</v>
      </c>
      <c r="G43" s="462"/>
      <c r="H43" s="462"/>
      <c r="I43" s="462"/>
      <c r="J43" s="462"/>
      <c r="K43" s="462"/>
      <c r="L43" s="462"/>
      <c r="M43" s="462"/>
      <c r="N43" s="462"/>
      <c r="O43" s="462"/>
      <c r="P43" s="462"/>
      <c r="Q43" s="462"/>
      <c r="R43" s="462"/>
      <c r="S43" s="463"/>
    </row>
    <row r="44" spans="2:19" s="22" customFormat="1" ht="28.5" customHeight="1">
      <c r="B44" s="460"/>
      <c r="C44" s="468"/>
      <c r="D44" s="460"/>
      <c r="E44" s="468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  <c r="S44" s="466"/>
    </row>
    <row r="45" spans="2:19" s="21" customFormat="1" ht="33.75" customHeight="1">
      <c r="B45" s="537" t="s">
        <v>147</v>
      </c>
      <c r="C45" s="538"/>
      <c r="D45" s="538"/>
      <c r="E45" s="538"/>
      <c r="F45" s="538"/>
      <c r="G45" s="538"/>
      <c r="H45" s="538"/>
      <c r="I45" s="538"/>
      <c r="J45" s="538"/>
      <c r="K45" s="538"/>
      <c r="L45" s="538"/>
      <c r="M45" s="538"/>
      <c r="N45" s="538"/>
      <c r="O45" s="538"/>
      <c r="P45" s="538"/>
      <c r="Q45" s="538"/>
      <c r="R45" s="538"/>
      <c r="S45" s="539"/>
    </row>
    <row r="46" spans="2:19" ht="26.25" customHeight="1">
      <c r="B46" s="475" t="s">
        <v>81</v>
      </c>
      <c r="C46" s="475" t="s">
        <v>82</v>
      </c>
      <c r="D46" s="475" t="s">
        <v>64</v>
      </c>
      <c r="E46" s="475" t="s">
        <v>83</v>
      </c>
      <c r="F46" s="475" t="s">
        <v>84</v>
      </c>
      <c r="G46" s="475" t="s">
        <v>85</v>
      </c>
      <c r="H46" s="475" t="s">
        <v>86</v>
      </c>
      <c r="I46" s="475" t="s">
        <v>87</v>
      </c>
      <c r="J46" s="475" t="s">
        <v>88</v>
      </c>
      <c r="K46" s="475" t="s">
        <v>89</v>
      </c>
      <c r="L46" s="475" t="s">
        <v>90</v>
      </c>
      <c r="M46" s="475" t="s">
        <v>91</v>
      </c>
      <c r="N46" s="475" t="s">
        <v>92</v>
      </c>
      <c r="O46" s="472" t="s">
        <v>93</v>
      </c>
      <c r="P46" s="473"/>
      <c r="Q46" s="473"/>
      <c r="R46" s="473"/>
      <c r="S46" s="474"/>
    </row>
    <row r="47" spans="2:19" ht="25.5" customHeight="1">
      <c r="B47" s="476"/>
      <c r="C47" s="476"/>
      <c r="D47" s="476"/>
      <c r="E47" s="476"/>
      <c r="F47" s="476"/>
      <c r="G47" s="476"/>
      <c r="H47" s="476"/>
      <c r="I47" s="476"/>
      <c r="J47" s="476"/>
      <c r="K47" s="476"/>
      <c r="L47" s="525"/>
      <c r="M47" s="525"/>
      <c r="N47" s="525"/>
      <c r="O47" s="43" t="s">
        <v>94</v>
      </c>
      <c r="P47" s="43" t="s">
        <v>95</v>
      </c>
      <c r="Q47" s="43" t="s">
        <v>96</v>
      </c>
      <c r="R47" s="43" t="s">
        <v>97</v>
      </c>
      <c r="S47" s="43" t="s">
        <v>25</v>
      </c>
    </row>
    <row r="48" spans="2:19" ht="102">
      <c r="B48" s="107" t="str">
        <f>+[1]MIR!C61</f>
        <v>Fortalecimiento institucional para el desarrollo de actividades sustantivas (abatimiento al rezago)</v>
      </c>
      <c r="C48" s="108" t="s">
        <v>538</v>
      </c>
      <c r="D48" s="108" t="s">
        <v>222</v>
      </c>
      <c r="E48" s="113">
        <v>1</v>
      </c>
      <c r="F48" s="114">
        <v>3705600</v>
      </c>
      <c r="G48" s="111" t="s">
        <v>223</v>
      </c>
      <c r="H48" s="114">
        <f>F48</f>
        <v>3705600</v>
      </c>
      <c r="I48" s="108" t="s">
        <v>224</v>
      </c>
      <c r="J48" s="108" t="s">
        <v>423</v>
      </c>
      <c r="K48" s="108" t="s">
        <v>542</v>
      </c>
      <c r="L48" s="108" t="s">
        <v>543</v>
      </c>
      <c r="M48" s="108" t="s">
        <v>543</v>
      </c>
      <c r="N48" s="108" t="s">
        <v>229</v>
      </c>
      <c r="O48" s="110">
        <f>+H48</f>
        <v>3705600</v>
      </c>
      <c r="P48" s="110">
        <v>0</v>
      </c>
      <c r="Q48" s="110">
        <v>0</v>
      </c>
      <c r="R48" s="110">
        <v>0</v>
      </c>
      <c r="S48" s="112">
        <f>SUM(O48:R48)</f>
        <v>3705600</v>
      </c>
    </row>
    <row r="49" spans="2:19" ht="102">
      <c r="B49" s="107" t="str">
        <f>+[1]MIR!C62</f>
        <v>Mantenimiento de infraestructura tecnologica SITE-CEGAIP PETS 2023</v>
      </c>
      <c r="C49" s="108" t="s">
        <v>539</v>
      </c>
      <c r="D49" s="108" t="s">
        <v>222</v>
      </c>
      <c r="E49" s="113">
        <v>1</v>
      </c>
      <c r="F49" s="114">
        <v>900000</v>
      </c>
      <c r="G49" s="111" t="s">
        <v>223</v>
      </c>
      <c r="H49" s="114">
        <f>+F49</f>
        <v>900000</v>
      </c>
      <c r="I49" s="108" t="s">
        <v>224</v>
      </c>
      <c r="J49" s="108" t="s">
        <v>423</v>
      </c>
      <c r="K49" s="108" t="s">
        <v>542</v>
      </c>
      <c r="L49" s="108" t="s">
        <v>543</v>
      </c>
      <c r="M49" s="108" t="s">
        <v>543</v>
      </c>
      <c r="N49" s="108" t="s">
        <v>229</v>
      </c>
      <c r="O49" s="110">
        <v>15000</v>
      </c>
      <c r="P49" s="110">
        <v>0</v>
      </c>
      <c r="Q49" s="110">
        <v>0</v>
      </c>
      <c r="R49" s="110">
        <v>0</v>
      </c>
      <c r="S49" s="112">
        <v>15000</v>
      </c>
    </row>
    <row r="50" spans="2:19" s="128" customFormat="1" ht="102">
      <c r="B50" s="107" t="str">
        <f>+[1]MIR!C63</f>
        <v>Renovación tecnológia (equipos de cómputo SIGEMI-SICOM-PNT)</v>
      </c>
      <c r="C50" s="108" t="s">
        <v>570</v>
      </c>
      <c r="D50" s="108" t="s">
        <v>222</v>
      </c>
      <c r="E50" s="113">
        <v>1</v>
      </c>
      <c r="F50" s="114">
        <v>584356</v>
      </c>
      <c r="G50" s="111" t="s">
        <v>223</v>
      </c>
      <c r="H50" s="114">
        <f>+F50</f>
        <v>584356</v>
      </c>
      <c r="I50" s="108" t="s">
        <v>224</v>
      </c>
      <c r="J50" s="108" t="s">
        <v>423</v>
      </c>
      <c r="K50" s="108" t="s">
        <v>542</v>
      </c>
      <c r="L50" s="108" t="s">
        <v>543</v>
      </c>
      <c r="M50" s="108" t="s">
        <v>543</v>
      </c>
      <c r="N50" s="108" t="s">
        <v>229</v>
      </c>
      <c r="O50" s="96">
        <f>+H50</f>
        <v>584356</v>
      </c>
      <c r="P50" s="110">
        <v>0</v>
      </c>
      <c r="Q50" s="110">
        <v>0</v>
      </c>
      <c r="R50" s="110">
        <v>0</v>
      </c>
      <c r="S50" s="117">
        <f>SUM(O50:R50)</f>
        <v>584356</v>
      </c>
    </row>
    <row r="51" spans="2:19" ht="102">
      <c r="B51" s="107" t="str">
        <f>+[1]MIR!C64</f>
        <v>Adquisición vehícular</v>
      </c>
      <c r="C51" s="86" t="s">
        <v>540</v>
      </c>
      <c r="D51" s="86" t="s">
        <v>222</v>
      </c>
      <c r="E51" s="115">
        <v>1</v>
      </c>
      <c r="F51" s="116">
        <v>460000</v>
      </c>
      <c r="G51" s="97" t="s">
        <v>223</v>
      </c>
      <c r="H51" s="114">
        <f>F51</f>
        <v>460000</v>
      </c>
      <c r="I51" s="86" t="s">
        <v>224</v>
      </c>
      <c r="J51" s="108" t="s">
        <v>423</v>
      </c>
      <c r="K51" s="108" t="s">
        <v>542</v>
      </c>
      <c r="L51" s="108" t="s">
        <v>543</v>
      </c>
      <c r="M51" s="108" t="s">
        <v>543</v>
      </c>
      <c r="N51" s="86" t="s">
        <v>229</v>
      </c>
      <c r="O51" s="96">
        <f t="shared" ref="O51:O52" si="1">+H51</f>
        <v>460000</v>
      </c>
      <c r="P51" s="96">
        <v>0</v>
      </c>
      <c r="Q51" s="96">
        <v>0</v>
      </c>
      <c r="R51" s="96">
        <v>0</v>
      </c>
      <c r="S51" s="117">
        <f t="shared" ref="S51:S52" si="2">SUM(O51:R51)</f>
        <v>460000</v>
      </c>
    </row>
    <row r="52" spans="2:19" ht="102">
      <c r="B52" s="107" t="str">
        <f>+[1]MIR!C65</f>
        <v>Desarrollo de Editoriales en tema de Transparencia y Datos Personales</v>
      </c>
      <c r="C52" s="108" t="s">
        <v>541</v>
      </c>
      <c r="D52" s="108">
        <v>1</v>
      </c>
      <c r="E52" s="113">
        <v>12</v>
      </c>
      <c r="F52" s="114">
        <v>50000</v>
      </c>
      <c r="G52" s="111" t="s">
        <v>223</v>
      </c>
      <c r="H52" s="119">
        <f t="shared" ref="H52:H53" si="3">+F52</f>
        <v>50000</v>
      </c>
      <c r="I52" s="108" t="s">
        <v>422</v>
      </c>
      <c r="J52" s="108" t="s">
        <v>423</v>
      </c>
      <c r="K52" s="108" t="s">
        <v>542</v>
      </c>
      <c r="L52" s="108" t="s">
        <v>543</v>
      </c>
      <c r="M52" s="108" t="s">
        <v>543</v>
      </c>
      <c r="N52" s="108" t="s">
        <v>229</v>
      </c>
      <c r="O52" s="120">
        <f t="shared" si="1"/>
        <v>50000</v>
      </c>
      <c r="P52" s="110">
        <v>0</v>
      </c>
      <c r="Q52" s="110">
        <v>0</v>
      </c>
      <c r="R52" s="110">
        <v>0</v>
      </c>
      <c r="S52" s="118">
        <f t="shared" si="2"/>
        <v>50000</v>
      </c>
    </row>
    <row r="53" spans="2:19" ht="105">
      <c r="B53" s="107" t="str">
        <f>+[1]MIR!C66</f>
        <v>Laudos Laborales</v>
      </c>
      <c r="C53" s="129" t="s">
        <v>418</v>
      </c>
      <c r="D53" s="108" t="s">
        <v>222</v>
      </c>
      <c r="E53" s="113">
        <v>1</v>
      </c>
      <c r="F53" s="114">
        <v>1180490</v>
      </c>
      <c r="G53" s="111" t="s">
        <v>223</v>
      </c>
      <c r="H53" s="119">
        <f t="shared" si="3"/>
        <v>1180490</v>
      </c>
      <c r="I53" s="108" t="s">
        <v>224</v>
      </c>
      <c r="J53" s="108" t="s">
        <v>225</v>
      </c>
      <c r="K53" s="130" t="s">
        <v>419</v>
      </c>
      <c r="L53" s="108" t="s">
        <v>420</v>
      </c>
      <c r="M53" s="108" t="s">
        <v>421</v>
      </c>
      <c r="N53" s="108" t="s">
        <v>229</v>
      </c>
      <c r="O53" s="110">
        <f>+H53</f>
        <v>1180490</v>
      </c>
      <c r="P53" s="110">
        <v>0</v>
      </c>
      <c r="Q53" s="110">
        <v>0</v>
      </c>
      <c r="R53" s="110">
        <v>0</v>
      </c>
      <c r="S53" s="112">
        <f>+O53</f>
        <v>1180490</v>
      </c>
    </row>
    <row r="54" spans="2:19" ht="76.5">
      <c r="B54" s="107" t="str">
        <f>+MIR!D91</f>
        <v xml:space="preserve">Sistema Acércate: Programas y Servicios Públicos para ti", Decisión LA/2012/022-727 EU México Social Cohesión Laboratory II (Resultado de Auditoría) </v>
      </c>
      <c r="C54" s="108" t="s">
        <v>545</v>
      </c>
      <c r="D54" s="108">
        <v>1</v>
      </c>
      <c r="E54" s="109">
        <v>1</v>
      </c>
      <c r="F54" s="134">
        <v>621622.26</v>
      </c>
      <c r="G54" s="111" t="s">
        <v>223</v>
      </c>
      <c r="H54" s="119">
        <f t="shared" ref="H54" si="4">+F54</f>
        <v>621622.26</v>
      </c>
      <c r="I54" s="108" t="s">
        <v>224</v>
      </c>
      <c r="J54" s="108" t="s">
        <v>314</v>
      </c>
      <c r="K54" s="130" t="s">
        <v>546</v>
      </c>
      <c r="L54" s="108" t="s">
        <v>547</v>
      </c>
      <c r="M54" s="108" t="s">
        <v>548</v>
      </c>
      <c r="N54" s="108" t="s">
        <v>229</v>
      </c>
      <c r="O54" s="110">
        <f>+H54</f>
        <v>621622.26</v>
      </c>
      <c r="P54" s="110">
        <v>0</v>
      </c>
      <c r="Q54" s="110">
        <v>0</v>
      </c>
      <c r="R54" s="110">
        <v>0</v>
      </c>
      <c r="S54" s="112">
        <f>+O54</f>
        <v>621622.26</v>
      </c>
    </row>
    <row r="55" spans="2:19" ht="102">
      <c r="B55" s="107" t="s">
        <v>571</v>
      </c>
      <c r="C55" s="108" t="s">
        <v>572</v>
      </c>
      <c r="D55" s="108">
        <v>1</v>
      </c>
      <c r="E55" s="109">
        <v>1</v>
      </c>
      <c r="F55" s="138">
        <v>861787.5</v>
      </c>
      <c r="G55" s="111" t="s">
        <v>223</v>
      </c>
      <c r="H55" s="110">
        <f>+F55</f>
        <v>861787.5</v>
      </c>
      <c r="I55" s="108" t="s">
        <v>422</v>
      </c>
      <c r="J55" s="108" t="s">
        <v>423</v>
      </c>
      <c r="K55" s="108" t="s">
        <v>542</v>
      </c>
      <c r="L55" s="108" t="s">
        <v>543</v>
      </c>
      <c r="M55" s="108" t="s">
        <v>543</v>
      </c>
      <c r="N55" s="108" t="s">
        <v>229</v>
      </c>
      <c r="O55" s="120">
        <f t="shared" ref="O55" si="5">+H55</f>
        <v>861787.5</v>
      </c>
      <c r="P55" s="110">
        <v>0</v>
      </c>
      <c r="Q55" s="110">
        <v>0</v>
      </c>
      <c r="R55" s="110">
        <v>0</v>
      </c>
      <c r="S55" s="118">
        <f t="shared" ref="S55" si="6">SUM(O55:R55)</f>
        <v>861787.5</v>
      </c>
    </row>
    <row r="56" spans="2:19" ht="38.25">
      <c r="B56" s="107" t="str">
        <f>+MIR!D97</f>
        <v xml:space="preserve">Espacio optimo para el desarrollo de las funciones </v>
      </c>
      <c r="C56" s="108" t="s">
        <v>576</v>
      </c>
      <c r="D56" s="108" t="s">
        <v>222</v>
      </c>
      <c r="E56" s="113">
        <v>1</v>
      </c>
      <c r="F56" s="114">
        <v>44717278.909999996</v>
      </c>
      <c r="G56" s="111" t="s">
        <v>223</v>
      </c>
      <c r="H56" s="119">
        <f t="shared" ref="H56" si="7">+F56</f>
        <v>44717278.909999996</v>
      </c>
      <c r="I56" s="108" t="s">
        <v>422</v>
      </c>
      <c r="J56" s="108" t="s">
        <v>423</v>
      </c>
      <c r="K56" s="108" t="s">
        <v>577</v>
      </c>
      <c r="L56" s="108" t="s">
        <v>578</v>
      </c>
      <c r="M56" s="108" t="s">
        <v>579</v>
      </c>
      <c r="N56" s="108" t="s">
        <v>229</v>
      </c>
      <c r="O56" s="110">
        <v>38809706</v>
      </c>
      <c r="P56" s="110">
        <v>0</v>
      </c>
      <c r="Q56" s="110">
        <v>0</v>
      </c>
      <c r="R56" s="110">
        <v>0</v>
      </c>
      <c r="S56" s="118">
        <v>38809706</v>
      </c>
    </row>
    <row r="57" spans="2:19">
      <c r="B57" s="107"/>
      <c r="C57" s="108"/>
      <c r="D57" s="108"/>
      <c r="E57" s="109"/>
      <c r="F57" s="110"/>
      <c r="G57" s="111"/>
      <c r="H57" s="110"/>
      <c r="I57" s="108"/>
      <c r="J57" s="108"/>
      <c r="K57" s="108"/>
      <c r="L57" s="108"/>
      <c r="M57" s="108"/>
      <c r="N57" s="108"/>
      <c r="O57" s="110"/>
      <c r="P57" s="110"/>
      <c r="Q57" s="110"/>
      <c r="R57" s="110"/>
      <c r="S57" s="110"/>
    </row>
    <row r="58" spans="2:19">
      <c r="B58" s="107"/>
      <c r="C58" s="108"/>
      <c r="D58" s="108"/>
      <c r="E58" s="109"/>
      <c r="F58" s="110"/>
      <c r="G58" s="111"/>
      <c r="H58" s="110"/>
      <c r="I58" s="108"/>
      <c r="J58" s="108"/>
      <c r="K58" s="108"/>
      <c r="L58" s="108"/>
      <c r="M58" s="108"/>
      <c r="N58" s="108"/>
      <c r="O58" s="110"/>
      <c r="P58" s="110"/>
      <c r="Q58" s="110"/>
      <c r="R58" s="110"/>
      <c r="S58" s="110"/>
    </row>
    <row r="59" spans="2:19">
      <c r="B59" s="450"/>
      <c r="C59" s="455"/>
      <c r="D59" s="455"/>
      <c r="E59" s="456"/>
      <c r="F59" s="439"/>
      <c r="G59" s="450"/>
      <c r="H59" s="439"/>
      <c r="I59" s="450"/>
      <c r="J59" s="450"/>
      <c r="K59" s="450"/>
      <c r="L59" s="450"/>
      <c r="M59" s="450"/>
      <c r="N59" s="450"/>
      <c r="O59" s="439"/>
      <c r="P59" s="439"/>
      <c r="Q59" s="439"/>
      <c r="R59" s="439"/>
      <c r="S59" s="439"/>
    </row>
    <row r="60" spans="2:19">
      <c r="B60" s="451"/>
      <c r="C60" s="451"/>
      <c r="D60" s="451"/>
      <c r="E60" s="451"/>
      <c r="F60" s="451"/>
      <c r="G60" s="451"/>
      <c r="H60" s="451"/>
      <c r="I60" s="451"/>
      <c r="J60" s="451"/>
      <c r="K60" s="451"/>
      <c r="L60" s="453"/>
      <c r="M60" s="453"/>
      <c r="N60" s="453"/>
      <c r="O60" s="440"/>
      <c r="P60" s="440"/>
      <c r="Q60" s="440"/>
      <c r="R60" s="440"/>
      <c r="S60" s="440"/>
    </row>
    <row r="61" spans="2:19">
      <c r="B61" s="451"/>
      <c r="C61" s="451"/>
      <c r="D61" s="451"/>
      <c r="E61" s="451"/>
      <c r="F61" s="451"/>
      <c r="G61" s="451"/>
      <c r="H61" s="451"/>
      <c r="I61" s="451"/>
      <c r="J61" s="451"/>
      <c r="K61" s="451"/>
      <c r="L61" s="453"/>
      <c r="M61" s="453"/>
      <c r="N61" s="453"/>
      <c r="O61" s="440"/>
      <c r="P61" s="440"/>
      <c r="Q61" s="440"/>
      <c r="R61" s="440"/>
      <c r="S61" s="440"/>
    </row>
    <row r="62" spans="2:19">
      <c r="B62" s="452"/>
      <c r="C62" s="452"/>
      <c r="D62" s="452"/>
      <c r="E62" s="452"/>
      <c r="F62" s="452"/>
      <c r="G62" s="452"/>
      <c r="H62" s="452"/>
      <c r="I62" s="452"/>
      <c r="J62" s="452"/>
      <c r="K62" s="452"/>
      <c r="L62" s="454"/>
      <c r="M62" s="454"/>
      <c r="N62" s="454"/>
      <c r="O62" s="441"/>
      <c r="P62" s="441"/>
      <c r="Q62" s="441"/>
      <c r="R62" s="441"/>
      <c r="S62" s="441"/>
    </row>
    <row r="63" spans="2:19" s="22" customFormat="1" ht="31.5" customHeight="1">
      <c r="B63" s="540" t="s">
        <v>98</v>
      </c>
      <c r="C63" s="541"/>
      <c r="D63" s="541"/>
      <c r="E63" s="541"/>
      <c r="F63" s="541"/>
      <c r="G63" s="542"/>
      <c r="H63" s="99">
        <f>SUM(H48:H62)</f>
        <v>53081134.669999994</v>
      </c>
      <c r="J63" s="22">
        <v>53081134.670000002</v>
      </c>
      <c r="L63" s="131"/>
    </row>
    <row r="65" spans="2:11" ht="15.75">
      <c r="B65" s="49" t="s">
        <v>99</v>
      </c>
      <c r="C65" s="543" t="s">
        <v>148</v>
      </c>
      <c r="D65" s="544"/>
      <c r="E65" s="544"/>
      <c r="F65" s="544"/>
      <c r="G65" s="544"/>
      <c r="H65" s="544"/>
      <c r="I65" s="545"/>
      <c r="J65" s="543" t="s">
        <v>25</v>
      </c>
      <c r="K65" s="545"/>
    </row>
    <row r="66" spans="2:11" ht="29.25" customHeight="1">
      <c r="B66" s="44" t="s">
        <v>98</v>
      </c>
      <c r="C66" s="593" t="str">
        <f>+MIR!D32</f>
        <v>Desarrollo de funciones sustantivas:  tecnológicas, movilidad y de personal para atención en materia de transparencia (recursos de revisión, verificaciones, denuncias, notificaciones e integracion de expedientes).</v>
      </c>
      <c r="D66" s="594"/>
      <c r="E66" s="594"/>
      <c r="F66" s="594"/>
      <c r="G66" s="594"/>
      <c r="H66" s="594"/>
      <c r="I66" s="595"/>
      <c r="J66" s="549">
        <f>SUM(J67:K111)</f>
        <v>53081134.669999994</v>
      </c>
      <c r="K66" s="550"/>
    </row>
    <row r="67" spans="2:11">
      <c r="B67" s="530" t="s">
        <v>100</v>
      </c>
      <c r="C67" s="420" t="str">
        <f>+MIR!D73</f>
        <v>Fortalecimiento institucional para el desarrollo de actividades sustantivas (abatimiento al rezago)</v>
      </c>
      <c r="D67" s="421"/>
      <c r="E67" s="421"/>
      <c r="F67" s="421"/>
      <c r="G67" s="421"/>
      <c r="H67" s="421"/>
      <c r="I67" s="422"/>
      <c r="J67" s="429">
        <f>+F48</f>
        <v>3705600</v>
      </c>
      <c r="K67" s="422"/>
    </row>
    <row r="68" spans="2:11">
      <c r="B68" s="531"/>
      <c r="C68" s="423"/>
      <c r="D68" s="424"/>
      <c r="E68" s="424"/>
      <c r="F68" s="424"/>
      <c r="G68" s="424"/>
      <c r="H68" s="424"/>
      <c r="I68" s="425"/>
      <c r="J68" s="423"/>
      <c r="K68" s="425"/>
    </row>
    <row r="69" spans="2:11">
      <c r="B69" s="531"/>
      <c r="C69" s="423"/>
      <c r="D69" s="424"/>
      <c r="E69" s="424"/>
      <c r="F69" s="424"/>
      <c r="G69" s="424"/>
      <c r="H69" s="424"/>
      <c r="I69" s="425"/>
      <c r="J69" s="423"/>
      <c r="K69" s="425"/>
    </row>
    <row r="70" spans="2:11">
      <c r="B70" s="531"/>
      <c r="C70" s="423"/>
      <c r="D70" s="424"/>
      <c r="E70" s="424"/>
      <c r="F70" s="424"/>
      <c r="G70" s="424"/>
      <c r="H70" s="424"/>
      <c r="I70" s="425"/>
      <c r="J70" s="423"/>
      <c r="K70" s="425"/>
    </row>
    <row r="71" spans="2:11">
      <c r="B71" s="532"/>
      <c r="C71" s="426"/>
      <c r="D71" s="427"/>
      <c r="E71" s="427"/>
      <c r="F71" s="427"/>
      <c r="G71" s="427"/>
      <c r="H71" s="427"/>
      <c r="I71" s="428"/>
      <c r="J71" s="426"/>
      <c r="K71" s="428"/>
    </row>
    <row r="72" spans="2:11">
      <c r="B72" s="530" t="s">
        <v>101</v>
      </c>
      <c r="C72" s="420" t="str">
        <f>+MIR!D76</f>
        <v>Mantenimiento de infraestructura tecnologica SITE-CEGAIP PETS 2023</v>
      </c>
      <c r="D72" s="421"/>
      <c r="E72" s="421"/>
      <c r="F72" s="421"/>
      <c r="G72" s="421"/>
      <c r="H72" s="421"/>
      <c r="I72" s="422"/>
      <c r="J72" s="429">
        <f>+F49</f>
        <v>900000</v>
      </c>
      <c r="K72" s="422"/>
    </row>
    <row r="73" spans="2:11">
      <c r="B73" s="531"/>
      <c r="C73" s="423"/>
      <c r="D73" s="424"/>
      <c r="E73" s="424"/>
      <c r="F73" s="424"/>
      <c r="G73" s="424"/>
      <c r="H73" s="424"/>
      <c r="I73" s="425"/>
      <c r="J73" s="423"/>
      <c r="K73" s="425"/>
    </row>
    <row r="74" spans="2:11">
      <c r="B74" s="531"/>
      <c r="C74" s="423"/>
      <c r="D74" s="424"/>
      <c r="E74" s="424"/>
      <c r="F74" s="424"/>
      <c r="G74" s="424"/>
      <c r="H74" s="424"/>
      <c r="I74" s="425"/>
      <c r="J74" s="423"/>
      <c r="K74" s="425"/>
    </row>
    <row r="75" spans="2:11">
      <c r="B75" s="531"/>
      <c r="C75" s="423"/>
      <c r="D75" s="424"/>
      <c r="E75" s="424"/>
      <c r="F75" s="424"/>
      <c r="G75" s="424"/>
      <c r="H75" s="424"/>
      <c r="I75" s="425"/>
      <c r="J75" s="423"/>
      <c r="K75" s="425"/>
    </row>
    <row r="76" spans="2:11">
      <c r="B76" s="532"/>
      <c r="C76" s="426"/>
      <c r="D76" s="427"/>
      <c r="E76" s="427"/>
      <c r="F76" s="427"/>
      <c r="G76" s="427"/>
      <c r="H76" s="427"/>
      <c r="I76" s="428"/>
      <c r="J76" s="426"/>
      <c r="K76" s="428"/>
    </row>
    <row r="77" spans="2:11" s="133" customFormat="1">
      <c r="B77" s="530" t="s">
        <v>102</v>
      </c>
      <c r="C77" s="420" t="str">
        <f>+MIR!D79</f>
        <v>Renovación tecnológia (equipos de cómputo SIGEMI-SICOM-PNT)</v>
      </c>
      <c r="D77" s="421"/>
      <c r="E77" s="421"/>
      <c r="F77" s="421"/>
      <c r="G77" s="421"/>
      <c r="H77" s="421"/>
      <c r="I77" s="422"/>
      <c r="J77" s="429">
        <f>+F50</f>
        <v>584356</v>
      </c>
      <c r="K77" s="422"/>
    </row>
    <row r="78" spans="2:11" s="133" customFormat="1">
      <c r="B78" s="531"/>
      <c r="C78" s="423"/>
      <c r="D78" s="424"/>
      <c r="E78" s="424"/>
      <c r="F78" s="424"/>
      <c r="G78" s="424"/>
      <c r="H78" s="424"/>
      <c r="I78" s="425"/>
      <c r="J78" s="423"/>
      <c r="K78" s="425"/>
    </row>
    <row r="79" spans="2:11" s="133" customFormat="1">
      <c r="B79" s="531"/>
      <c r="C79" s="423"/>
      <c r="D79" s="424"/>
      <c r="E79" s="424"/>
      <c r="F79" s="424"/>
      <c r="G79" s="424"/>
      <c r="H79" s="424"/>
      <c r="I79" s="425"/>
      <c r="J79" s="423"/>
      <c r="K79" s="425"/>
    </row>
    <row r="80" spans="2:11" s="133" customFormat="1">
      <c r="B80" s="531"/>
      <c r="C80" s="423"/>
      <c r="D80" s="424"/>
      <c r="E80" s="424"/>
      <c r="F80" s="424"/>
      <c r="G80" s="424"/>
      <c r="H80" s="424"/>
      <c r="I80" s="425"/>
      <c r="J80" s="423"/>
      <c r="K80" s="425"/>
    </row>
    <row r="81" spans="2:11" s="133" customFormat="1">
      <c r="B81" s="532"/>
      <c r="C81" s="426"/>
      <c r="D81" s="427"/>
      <c r="E81" s="427"/>
      <c r="F81" s="427"/>
      <c r="G81" s="427"/>
      <c r="H81" s="427"/>
      <c r="I81" s="428"/>
      <c r="J81" s="426"/>
      <c r="K81" s="428"/>
    </row>
    <row r="82" spans="2:11" s="133" customFormat="1">
      <c r="B82" s="530" t="s">
        <v>103</v>
      </c>
      <c r="C82" s="420" t="str">
        <f>+MIR!D82</f>
        <v>Adquisición vehícular</v>
      </c>
      <c r="D82" s="421"/>
      <c r="E82" s="421"/>
      <c r="F82" s="421"/>
      <c r="G82" s="421"/>
      <c r="H82" s="421"/>
      <c r="I82" s="422"/>
      <c r="J82" s="429">
        <f>+F51</f>
        <v>460000</v>
      </c>
      <c r="K82" s="422"/>
    </row>
    <row r="83" spans="2:11" s="133" customFormat="1">
      <c r="B83" s="531"/>
      <c r="C83" s="423"/>
      <c r="D83" s="424"/>
      <c r="E83" s="424"/>
      <c r="F83" s="424"/>
      <c r="G83" s="424"/>
      <c r="H83" s="424"/>
      <c r="I83" s="425"/>
      <c r="J83" s="423"/>
      <c r="K83" s="425"/>
    </row>
    <row r="84" spans="2:11" s="133" customFormat="1">
      <c r="B84" s="531"/>
      <c r="C84" s="423"/>
      <c r="D84" s="424"/>
      <c r="E84" s="424"/>
      <c r="F84" s="424"/>
      <c r="G84" s="424"/>
      <c r="H84" s="424"/>
      <c r="I84" s="425"/>
      <c r="J84" s="423"/>
      <c r="K84" s="425"/>
    </row>
    <row r="85" spans="2:11" s="133" customFormat="1">
      <c r="B85" s="531"/>
      <c r="C85" s="423"/>
      <c r="D85" s="424"/>
      <c r="E85" s="424"/>
      <c r="F85" s="424"/>
      <c r="G85" s="424"/>
      <c r="H85" s="424"/>
      <c r="I85" s="425"/>
      <c r="J85" s="423"/>
      <c r="K85" s="425"/>
    </row>
    <row r="86" spans="2:11" s="133" customFormat="1">
      <c r="B86" s="532"/>
      <c r="C86" s="426"/>
      <c r="D86" s="427"/>
      <c r="E86" s="427"/>
      <c r="F86" s="427"/>
      <c r="G86" s="427"/>
      <c r="H86" s="427"/>
      <c r="I86" s="428"/>
      <c r="J86" s="426"/>
      <c r="K86" s="428"/>
    </row>
    <row r="87" spans="2:11">
      <c r="B87" s="530" t="s">
        <v>549</v>
      </c>
      <c r="C87" s="420" t="str">
        <f>+MIR!D85</f>
        <v>Desarrollo de Editoriales en tema de Transparencia y Datos Personales</v>
      </c>
      <c r="D87" s="421"/>
      <c r="E87" s="421"/>
      <c r="F87" s="421"/>
      <c r="G87" s="421"/>
      <c r="H87" s="421"/>
      <c r="I87" s="422"/>
      <c r="J87" s="429">
        <f>+F52</f>
        <v>50000</v>
      </c>
      <c r="K87" s="422"/>
    </row>
    <row r="88" spans="2:11">
      <c r="B88" s="531"/>
      <c r="C88" s="423"/>
      <c r="D88" s="424"/>
      <c r="E88" s="424"/>
      <c r="F88" s="424"/>
      <c r="G88" s="424"/>
      <c r="H88" s="424"/>
      <c r="I88" s="425"/>
      <c r="J88" s="423"/>
      <c r="K88" s="425"/>
    </row>
    <row r="89" spans="2:11">
      <c r="B89" s="531"/>
      <c r="C89" s="423"/>
      <c r="D89" s="424"/>
      <c r="E89" s="424"/>
      <c r="F89" s="424"/>
      <c r="G89" s="424"/>
      <c r="H89" s="424"/>
      <c r="I89" s="425"/>
      <c r="J89" s="423"/>
      <c r="K89" s="425"/>
    </row>
    <row r="90" spans="2:11">
      <c r="B90" s="531"/>
      <c r="C90" s="423"/>
      <c r="D90" s="424"/>
      <c r="E90" s="424"/>
      <c r="F90" s="424"/>
      <c r="G90" s="424"/>
      <c r="H90" s="424"/>
      <c r="I90" s="425"/>
      <c r="J90" s="423"/>
      <c r="K90" s="425"/>
    </row>
    <row r="91" spans="2:11">
      <c r="B91" s="532"/>
      <c r="C91" s="426"/>
      <c r="D91" s="427"/>
      <c r="E91" s="427"/>
      <c r="F91" s="427"/>
      <c r="G91" s="427"/>
      <c r="H91" s="427"/>
      <c r="I91" s="428"/>
      <c r="J91" s="426"/>
      <c r="K91" s="428"/>
    </row>
    <row r="92" spans="2:11" s="133" customFormat="1">
      <c r="B92" s="530" t="s">
        <v>573</v>
      </c>
      <c r="C92" s="420" t="str">
        <f>+MIR!D88</f>
        <v>Laudos Laborales</v>
      </c>
      <c r="D92" s="421"/>
      <c r="E92" s="421"/>
      <c r="F92" s="421"/>
      <c r="G92" s="421"/>
      <c r="H92" s="421"/>
      <c r="I92" s="422"/>
      <c r="J92" s="429">
        <f>+F53</f>
        <v>1180490</v>
      </c>
      <c r="K92" s="422"/>
    </row>
    <row r="93" spans="2:11" s="133" customFormat="1">
      <c r="B93" s="531"/>
      <c r="C93" s="423"/>
      <c r="D93" s="424"/>
      <c r="E93" s="424"/>
      <c r="F93" s="424"/>
      <c r="G93" s="424"/>
      <c r="H93" s="424"/>
      <c r="I93" s="425"/>
      <c r="J93" s="423"/>
      <c r="K93" s="425"/>
    </row>
    <row r="94" spans="2:11" s="133" customFormat="1">
      <c r="B94" s="531"/>
      <c r="C94" s="423"/>
      <c r="D94" s="424"/>
      <c r="E94" s="424"/>
      <c r="F94" s="424"/>
      <c r="G94" s="424"/>
      <c r="H94" s="424"/>
      <c r="I94" s="425"/>
      <c r="J94" s="423"/>
      <c r="K94" s="425"/>
    </row>
    <row r="95" spans="2:11" s="133" customFormat="1">
      <c r="B95" s="531"/>
      <c r="C95" s="423"/>
      <c r="D95" s="424"/>
      <c r="E95" s="424"/>
      <c r="F95" s="424"/>
      <c r="G95" s="424"/>
      <c r="H95" s="424"/>
      <c r="I95" s="425"/>
      <c r="J95" s="423"/>
      <c r="K95" s="425"/>
    </row>
    <row r="96" spans="2:11" s="133" customFormat="1">
      <c r="B96" s="532"/>
      <c r="C96" s="426"/>
      <c r="D96" s="427"/>
      <c r="E96" s="427"/>
      <c r="F96" s="427"/>
      <c r="G96" s="427"/>
      <c r="H96" s="427"/>
      <c r="I96" s="428"/>
      <c r="J96" s="426"/>
      <c r="K96" s="428"/>
    </row>
    <row r="97" spans="2:11" s="137" customFormat="1">
      <c r="B97" s="530" t="s">
        <v>550</v>
      </c>
      <c r="C97" s="420" t="str">
        <f>+B54</f>
        <v xml:space="preserve">Sistema Acércate: Programas y Servicios Públicos para ti", Decisión LA/2012/022-727 EU México Social Cohesión Laboratory II (Resultado de Auditoría) </v>
      </c>
      <c r="D97" s="421"/>
      <c r="E97" s="421"/>
      <c r="F97" s="421"/>
      <c r="G97" s="421"/>
      <c r="H97" s="421"/>
      <c r="I97" s="422"/>
      <c r="J97" s="429">
        <f>+F54</f>
        <v>621622.26</v>
      </c>
      <c r="K97" s="422"/>
    </row>
    <row r="98" spans="2:11" s="137" customFormat="1">
      <c r="B98" s="531"/>
      <c r="C98" s="423"/>
      <c r="D98" s="424"/>
      <c r="E98" s="424"/>
      <c r="F98" s="424"/>
      <c r="G98" s="424"/>
      <c r="H98" s="424"/>
      <c r="I98" s="425"/>
      <c r="J98" s="423"/>
      <c r="K98" s="425"/>
    </row>
    <row r="99" spans="2:11" s="137" customFormat="1">
      <c r="B99" s="531"/>
      <c r="C99" s="423"/>
      <c r="D99" s="424"/>
      <c r="E99" s="424"/>
      <c r="F99" s="424"/>
      <c r="G99" s="424"/>
      <c r="H99" s="424"/>
      <c r="I99" s="425"/>
      <c r="J99" s="423"/>
      <c r="K99" s="425"/>
    </row>
    <row r="100" spans="2:11" s="137" customFormat="1">
      <c r="B100" s="531"/>
      <c r="C100" s="423"/>
      <c r="D100" s="424"/>
      <c r="E100" s="424"/>
      <c r="F100" s="424"/>
      <c r="G100" s="424"/>
      <c r="H100" s="424"/>
      <c r="I100" s="425"/>
      <c r="J100" s="423"/>
      <c r="K100" s="425"/>
    </row>
    <row r="101" spans="2:11" s="137" customFormat="1">
      <c r="B101" s="532"/>
      <c r="C101" s="426"/>
      <c r="D101" s="427"/>
      <c r="E101" s="427"/>
      <c r="F101" s="427"/>
      <c r="G101" s="427"/>
      <c r="H101" s="427"/>
      <c r="I101" s="428"/>
      <c r="J101" s="426"/>
      <c r="K101" s="428"/>
    </row>
    <row r="102" spans="2:11" s="137" customFormat="1">
      <c r="B102" s="530" t="s">
        <v>574</v>
      </c>
      <c r="C102" s="420" t="str">
        <f>+B55</f>
        <v>Seguimiento a Proyectos Nacionales y locales en materia de transparencia</v>
      </c>
      <c r="D102" s="421"/>
      <c r="E102" s="421"/>
      <c r="F102" s="421"/>
      <c r="G102" s="421"/>
      <c r="H102" s="421"/>
      <c r="I102" s="422"/>
      <c r="J102" s="429">
        <f>+F55</f>
        <v>861787.5</v>
      </c>
      <c r="K102" s="422"/>
    </row>
    <row r="103" spans="2:11" s="137" customFormat="1">
      <c r="B103" s="531"/>
      <c r="C103" s="423"/>
      <c r="D103" s="424"/>
      <c r="E103" s="424"/>
      <c r="F103" s="424"/>
      <c r="G103" s="424"/>
      <c r="H103" s="424"/>
      <c r="I103" s="425"/>
      <c r="J103" s="423"/>
      <c r="K103" s="425"/>
    </row>
    <row r="104" spans="2:11" s="137" customFormat="1">
      <c r="B104" s="531"/>
      <c r="C104" s="423"/>
      <c r="D104" s="424"/>
      <c r="E104" s="424"/>
      <c r="F104" s="424"/>
      <c r="G104" s="424"/>
      <c r="H104" s="424"/>
      <c r="I104" s="425"/>
      <c r="J104" s="423"/>
      <c r="K104" s="425"/>
    </row>
    <row r="105" spans="2:11" s="137" customFormat="1">
      <c r="B105" s="531"/>
      <c r="C105" s="423"/>
      <c r="D105" s="424"/>
      <c r="E105" s="424"/>
      <c r="F105" s="424"/>
      <c r="G105" s="424"/>
      <c r="H105" s="424"/>
      <c r="I105" s="425"/>
      <c r="J105" s="423"/>
      <c r="K105" s="425"/>
    </row>
    <row r="106" spans="2:11" s="137" customFormat="1">
      <c r="B106" s="532"/>
      <c r="C106" s="426"/>
      <c r="D106" s="427"/>
      <c r="E106" s="427"/>
      <c r="F106" s="427"/>
      <c r="G106" s="427"/>
      <c r="H106" s="427"/>
      <c r="I106" s="428"/>
      <c r="J106" s="426"/>
      <c r="K106" s="428"/>
    </row>
    <row r="107" spans="2:11">
      <c r="B107" s="530" t="s">
        <v>574</v>
      </c>
      <c r="C107" s="420" t="str">
        <f>+MIR!D97</f>
        <v xml:space="preserve">Espacio optimo para el desarrollo de las funciones </v>
      </c>
      <c r="D107" s="421"/>
      <c r="E107" s="421"/>
      <c r="F107" s="421"/>
      <c r="G107" s="421"/>
      <c r="H107" s="421"/>
      <c r="I107" s="422"/>
      <c r="J107" s="429">
        <f>+F56</f>
        <v>44717278.909999996</v>
      </c>
      <c r="K107" s="422"/>
    </row>
    <row r="108" spans="2:11">
      <c r="B108" s="531"/>
      <c r="C108" s="423"/>
      <c r="D108" s="424"/>
      <c r="E108" s="424"/>
      <c r="F108" s="424"/>
      <c r="G108" s="424"/>
      <c r="H108" s="424"/>
      <c r="I108" s="425"/>
      <c r="J108" s="423"/>
      <c r="K108" s="425"/>
    </row>
    <row r="109" spans="2:11">
      <c r="B109" s="531"/>
      <c r="C109" s="423"/>
      <c r="D109" s="424"/>
      <c r="E109" s="424"/>
      <c r="F109" s="424"/>
      <c r="G109" s="424"/>
      <c r="H109" s="424"/>
      <c r="I109" s="425"/>
      <c r="J109" s="423"/>
      <c r="K109" s="425"/>
    </row>
    <row r="110" spans="2:11">
      <c r="B110" s="531"/>
      <c r="C110" s="423"/>
      <c r="D110" s="424"/>
      <c r="E110" s="424"/>
      <c r="F110" s="424"/>
      <c r="G110" s="424"/>
      <c r="H110" s="424"/>
      <c r="I110" s="425"/>
      <c r="J110" s="423"/>
      <c r="K110" s="425"/>
    </row>
    <row r="111" spans="2:11">
      <c r="B111" s="532"/>
      <c r="C111" s="426"/>
      <c r="D111" s="427"/>
      <c r="E111" s="427"/>
      <c r="F111" s="427"/>
      <c r="G111" s="427"/>
      <c r="H111" s="427"/>
      <c r="I111" s="428"/>
      <c r="J111" s="426"/>
      <c r="K111" s="428"/>
    </row>
    <row r="113" spans="2:10" ht="15.75">
      <c r="B113" s="533" t="s">
        <v>149</v>
      </c>
      <c r="C113" s="534"/>
      <c r="D113" s="534"/>
      <c r="E113" s="534"/>
      <c r="F113" s="88"/>
      <c r="G113" s="88"/>
      <c r="H113" s="88"/>
      <c r="I113" s="88"/>
      <c r="J113" s="89"/>
    </row>
    <row r="114" spans="2:10">
      <c r="B114" s="535" t="s">
        <v>104</v>
      </c>
      <c r="C114" s="106" t="s">
        <v>105</v>
      </c>
      <c r="D114" s="106" t="s">
        <v>106</v>
      </c>
      <c r="E114" s="535" t="s">
        <v>68</v>
      </c>
      <c r="F114" s="101"/>
      <c r="G114" s="430"/>
      <c r="H114" s="431"/>
      <c r="I114" s="431"/>
      <c r="J114" s="101"/>
    </row>
    <row r="115" spans="2:10">
      <c r="B115" s="536"/>
      <c r="C115" s="106">
        <v>2021</v>
      </c>
      <c r="D115" s="106">
        <v>2022</v>
      </c>
      <c r="E115" s="535"/>
      <c r="F115" s="100"/>
      <c r="G115" s="430"/>
      <c r="H115" s="431"/>
      <c r="I115" s="100"/>
      <c r="J115" s="10"/>
    </row>
    <row r="116" spans="2:10" s="20" customFormat="1">
      <c r="B116" s="102" t="s">
        <v>94</v>
      </c>
      <c r="C116" s="12"/>
      <c r="D116" s="18"/>
      <c r="E116" s="18"/>
      <c r="F116" s="19"/>
      <c r="G116" s="19"/>
      <c r="H116" s="19"/>
      <c r="I116" s="19"/>
      <c r="J116" s="19"/>
    </row>
    <row r="117" spans="2:10" s="15" customFormat="1">
      <c r="B117" s="103" t="s">
        <v>107</v>
      </c>
      <c r="C117" s="104"/>
      <c r="D117" s="104"/>
      <c r="E117" s="104"/>
      <c r="F117" s="105"/>
      <c r="G117" s="395"/>
      <c r="H117" s="395"/>
      <c r="I117" s="105"/>
      <c r="J117" s="105"/>
    </row>
    <row r="118" spans="2:10" s="15" customFormat="1">
      <c r="B118" s="103" t="s">
        <v>108</v>
      </c>
      <c r="C118" s="104"/>
      <c r="D118" s="104"/>
      <c r="E118" s="104"/>
      <c r="F118" s="105"/>
      <c r="G118" s="395"/>
      <c r="H118" s="395"/>
      <c r="I118" s="105"/>
      <c r="J118" s="105"/>
    </row>
    <row r="119" spans="2:10" s="15" customFormat="1">
      <c r="B119" s="103" t="s">
        <v>109</v>
      </c>
      <c r="C119" s="104"/>
      <c r="D119" s="104"/>
      <c r="E119" s="104"/>
      <c r="F119" s="105"/>
      <c r="G119" s="395"/>
      <c r="H119" s="395"/>
      <c r="I119" s="105"/>
      <c r="J119" s="105"/>
    </row>
    <row r="120" spans="2:10" s="20" customFormat="1">
      <c r="B120" s="102" t="s">
        <v>95</v>
      </c>
      <c r="C120" s="12"/>
      <c r="D120" s="18"/>
      <c r="E120" s="18"/>
      <c r="F120" s="19"/>
      <c r="G120" s="19"/>
      <c r="H120" s="19"/>
      <c r="I120" s="19"/>
      <c r="J120" s="19"/>
    </row>
    <row r="121" spans="2:10" s="15" customFormat="1">
      <c r="B121" s="103" t="s">
        <v>107</v>
      </c>
      <c r="C121" s="104"/>
      <c r="D121" s="104"/>
      <c r="E121" s="104"/>
      <c r="F121" s="105"/>
      <c r="G121" s="395"/>
      <c r="H121" s="395"/>
      <c r="I121" s="105"/>
      <c r="J121" s="105"/>
    </row>
    <row r="122" spans="2:10" s="15" customFormat="1">
      <c r="B122" s="103" t="s">
        <v>108</v>
      </c>
      <c r="C122" s="104"/>
      <c r="D122" s="104"/>
      <c r="E122" s="104"/>
      <c r="F122" s="105"/>
      <c r="G122" s="395"/>
      <c r="H122" s="395"/>
      <c r="I122" s="105"/>
      <c r="J122" s="105"/>
    </row>
    <row r="123" spans="2:10" s="15" customFormat="1">
      <c r="B123" s="103" t="s">
        <v>109</v>
      </c>
      <c r="C123" s="104"/>
      <c r="D123" s="104"/>
      <c r="E123" s="104"/>
      <c r="F123" s="105"/>
      <c r="G123" s="395"/>
      <c r="H123" s="395"/>
      <c r="I123" s="105"/>
      <c r="J123" s="105"/>
    </row>
    <row r="124" spans="2:10" s="20" customFormat="1">
      <c r="B124" s="102" t="s">
        <v>96</v>
      </c>
      <c r="C124" s="12"/>
      <c r="D124" s="18"/>
      <c r="E124" s="18"/>
      <c r="F124" s="19"/>
      <c r="G124" s="19"/>
      <c r="H124" s="19"/>
      <c r="I124" s="19"/>
      <c r="J124" s="19"/>
    </row>
    <row r="125" spans="2:10" s="15" customFormat="1">
      <c r="B125" s="103" t="s">
        <v>107</v>
      </c>
      <c r="C125" s="104"/>
      <c r="D125" s="104"/>
      <c r="E125" s="104"/>
      <c r="F125" s="105"/>
      <c r="G125" s="395"/>
      <c r="H125" s="395"/>
      <c r="I125" s="105"/>
      <c r="J125" s="105"/>
    </row>
    <row r="126" spans="2:10" s="15" customFormat="1">
      <c r="B126" s="103" t="s">
        <v>108</v>
      </c>
      <c r="C126" s="104"/>
      <c r="D126" s="104"/>
      <c r="E126" s="104"/>
      <c r="F126" s="105"/>
      <c r="G126" s="395"/>
      <c r="H126" s="395"/>
      <c r="I126" s="16"/>
      <c r="J126" s="16"/>
    </row>
    <row r="127" spans="2:10" s="15" customFormat="1">
      <c r="B127" s="103" t="s">
        <v>109</v>
      </c>
      <c r="C127" s="104"/>
      <c r="D127" s="104"/>
      <c r="E127" s="104"/>
      <c r="F127" s="105"/>
      <c r="G127" s="395"/>
      <c r="H127" s="395"/>
      <c r="I127" s="105"/>
      <c r="J127" s="105"/>
    </row>
    <row r="128" spans="2:10" s="20" customFormat="1">
      <c r="B128" s="102" t="s">
        <v>110</v>
      </c>
      <c r="C128" s="12"/>
      <c r="D128" s="18"/>
      <c r="E128" s="18"/>
      <c r="F128" s="19"/>
      <c r="G128" s="19"/>
      <c r="H128" s="19"/>
      <c r="I128" s="19"/>
      <c r="J128" s="19"/>
    </row>
    <row r="129" spans="2:10" s="15" customFormat="1">
      <c r="B129" s="103" t="s">
        <v>107</v>
      </c>
      <c r="C129" s="104"/>
      <c r="D129" s="104"/>
      <c r="E129" s="104"/>
      <c r="F129" s="105"/>
      <c r="G129" s="395"/>
      <c r="H129" s="395"/>
      <c r="I129" s="105"/>
      <c r="J129" s="105"/>
    </row>
    <row r="130" spans="2:10" s="15" customFormat="1">
      <c r="B130" s="103" t="s">
        <v>108</v>
      </c>
      <c r="C130" s="104"/>
      <c r="D130" s="104"/>
      <c r="E130" s="104"/>
      <c r="F130" s="105"/>
      <c r="G130" s="395"/>
      <c r="H130" s="395"/>
      <c r="I130" s="105"/>
      <c r="J130" s="105"/>
    </row>
    <row r="131" spans="2:10" s="15" customFormat="1">
      <c r="B131" s="103" t="s">
        <v>109</v>
      </c>
      <c r="C131" s="104"/>
      <c r="D131" s="104"/>
      <c r="E131" s="104"/>
      <c r="F131" s="105"/>
      <c r="G131" s="395"/>
      <c r="H131" s="395"/>
      <c r="I131" s="105"/>
      <c r="J131" s="105"/>
    </row>
    <row r="132" spans="2:10" s="20" customFormat="1">
      <c r="B132" s="102" t="s">
        <v>111</v>
      </c>
      <c r="C132" s="12"/>
      <c r="D132" s="18"/>
      <c r="E132" s="18"/>
      <c r="F132" s="19"/>
      <c r="G132" s="19"/>
      <c r="H132" s="19"/>
      <c r="I132" s="19"/>
      <c r="J132" s="19"/>
    </row>
    <row r="133" spans="2:10" s="15" customFormat="1">
      <c r="B133" s="103" t="s">
        <v>107</v>
      </c>
      <c r="C133" s="104"/>
      <c r="D133" s="104"/>
      <c r="E133" s="104"/>
      <c r="F133" s="105"/>
      <c r="G133" s="395"/>
      <c r="H133" s="395"/>
      <c r="I133" s="105"/>
      <c r="J133" s="105"/>
    </row>
    <row r="134" spans="2:10" s="15" customFormat="1">
      <c r="B134" s="103" t="s">
        <v>108</v>
      </c>
      <c r="C134" s="104"/>
      <c r="D134" s="104"/>
      <c r="E134" s="104"/>
      <c r="F134" s="105"/>
      <c r="G134" s="395"/>
      <c r="H134" s="395"/>
      <c r="I134" s="105"/>
      <c r="J134" s="105"/>
    </row>
    <row r="135" spans="2:10" s="15" customFormat="1">
      <c r="B135" s="103" t="s">
        <v>109</v>
      </c>
      <c r="C135" s="104"/>
      <c r="D135" s="104"/>
      <c r="E135" s="104"/>
      <c r="F135" s="105"/>
      <c r="G135" s="395"/>
      <c r="H135" s="395"/>
      <c r="I135" s="105"/>
      <c r="J135" s="105"/>
    </row>
    <row r="136" spans="2:10" s="20" customFormat="1">
      <c r="B136" s="102" t="s">
        <v>112</v>
      </c>
      <c r="C136" s="12"/>
      <c r="D136" s="18"/>
      <c r="E136" s="18"/>
      <c r="F136" s="19"/>
      <c r="G136" s="19"/>
      <c r="H136" s="19"/>
      <c r="I136" s="19"/>
      <c r="J136" s="19"/>
    </row>
    <row r="137" spans="2:10" s="15" customFormat="1">
      <c r="B137" s="103" t="s">
        <v>107</v>
      </c>
      <c r="C137" s="104"/>
      <c r="D137" s="104"/>
      <c r="E137" s="104"/>
      <c r="F137" s="105"/>
      <c r="G137" s="395"/>
      <c r="H137" s="395"/>
      <c r="I137" s="105"/>
      <c r="J137" s="105"/>
    </row>
    <row r="138" spans="2:10" s="15" customFormat="1">
      <c r="B138" s="103" t="s">
        <v>108</v>
      </c>
      <c r="C138" s="104"/>
      <c r="D138" s="104"/>
      <c r="E138" s="104"/>
      <c r="F138" s="105"/>
      <c r="G138" s="395"/>
      <c r="H138" s="395"/>
      <c r="I138" s="105"/>
      <c r="J138" s="105"/>
    </row>
    <row r="139" spans="2:10" s="15" customFormat="1">
      <c r="B139" s="103" t="s">
        <v>109</v>
      </c>
      <c r="C139" s="104"/>
      <c r="D139" s="104"/>
      <c r="E139" s="104"/>
      <c r="F139" s="105"/>
      <c r="G139" s="395"/>
      <c r="H139" s="395"/>
      <c r="I139" s="105"/>
      <c r="J139" s="105"/>
    </row>
    <row r="140" spans="2:10" s="20" customFormat="1">
      <c r="B140" s="102" t="s">
        <v>97</v>
      </c>
      <c r="C140" s="12"/>
      <c r="D140" s="18"/>
      <c r="E140" s="18"/>
      <c r="F140" s="19"/>
      <c r="G140" s="19"/>
      <c r="H140" s="19"/>
      <c r="I140" s="19"/>
      <c r="J140" s="19"/>
    </row>
    <row r="141" spans="2:10" s="15" customFormat="1">
      <c r="B141" s="103" t="s">
        <v>107</v>
      </c>
      <c r="C141" s="104"/>
      <c r="D141" s="104"/>
      <c r="E141" s="104"/>
      <c r="F141" s="105"/>
      <c r="G141" s="395"/>
      <c r="H141" s="395"/>
      <c r="I141" s="105"/>
      <c r="J141" s="105"/>
    </row>
    <row r="142" spans="2:10" s="15" customFormat="1">
      <c r="B142" s="103" t="s">
        <v>108</v>
      </c>
      <c r="C142" s="104"/>
      <c r="D142" s="104"/>
      <c r="E142" s="104"/>
      <c r="F142" s="105"/>
      <c r="G142" s="395"/>
      <c r="H142" s="395"/>
      <c r="I142" s="105"/>
      <c r="J142" s="105"/>
    </row>
    <row r="143" spans="2:10" s="15" customFormat="1">
      <c r="B143" s="103" t="s">
        <v>109</v>
      </c>
      <c r="C143" s="104"/>
      <c r="D143" s="104"/>
      <c r="E143" s="104"/>
      <c r="F143" s="105"/>
      <c r="G143" s="395"/>
      <c r="H143" s="395"/>
      <c r="I143" s="105"/>
      <c r="J143" s="105"/>
    </row>
    <row r="144" spans="2:10" s="20" customFormat="1">
      <c r="B144" s="102" t="s">
        <v>25</v>
      </c>
      <c r="C144" s="12"/>
      <c r="D144" s="18"/>
      <c r="E144" s="18"/>
      <c r="F144" s="19"/>
      <c r="G144" s="19"/>
      <c r="H144" s="19"/>
      <c r="I144" s="19"/>
      <c r="J144" s="19"/>
    </row>
    <row r="145" spans="2:10" s="15" customFormat="1">
      <c r="B145" s="103" t="s">
        <v>107</v>
      </c>
      <c r="C145" s="104"/>
      <c r="D145" s="104"/>
      <c r="E145" s="104"/>
      <c r="F145" s="105"/>
      <c r="G145" s="395"/>
      <c r="H145" s="395"/>
      <c r="I145" s="105"/>
      <c r="J145" s="105"/>
    </row>
    <row r="146" spans="2:10" s="15" customFormat="1">
      <c r="B146" s="103" t="s">
        <v>108</v>
      </c>
      <c r="C146" s="104"/>
      <c r="D146" s="104"/>
      <c r="E146" s="104"/>
      <c r="F146" s="105"/>
      <c r="G146" s="395"/>
      <c r="H146" s="395"/>
      <c r="I146" s="105"/>
      <c r="J146" s="105"/>
    </row>
    <row r="147" spans="2:10" s="15" customFormat="1">
      <c r="B147" s="103" t="s">
        <v>109</v>
      </c>
      <c r="C147" s="104"/>
      <c r="D147" s="104"/>
      <c r="E147" s="104"/>
      <c r="F147" s="105"/>
      <c r="G147" s="395"/>
      <c r="H147" s="395"/>
      <c r="I147" s="105"/>
      <c r="J147" s="105"/>
    </row>
  </sheetData>
  <mergeCells count="134">
    <mergeCell ref="G142:H142"/>
    <mergeCell ref="G143:H143"/>
    <mergeCell ref="G145:H145"/>
    <mergeCell ref="G146:H146"/>
    <mergeCell ref="G147:H147"/>
    <mergeCell ref="G134:H134"/>
    <mergeCell ref="G135:H135"/>
    <mergeCell ref="G137:H137"/>
    <mergeCell ref="G138:H138"/>
    <mergeCell ref="G139:H139"/>
    <mergeCell ref="G141:H141"/>
    <mergeCell ref="G129:H129"/>
    <mergeCell ref="G130:H130"/>
    <mergeCell ref="G131:H131"/>
    <mergeCell ref="G133:H133"/>
    <mergeCell ref="G118:H118"/>
    <mergeCell ref="G119:H119"/>
    <mergeCell ref="G121:H121"/>
    <mergeCell ref="G122:H122"/>
    <mergeCell ref="G123:H123"/>
    <mergeCell ref="G125:H125"/>
    <mergeCell ref="G117:H117"/>
    <mergeCell ref="B87:B91"/>
    <mergeCell ref="C87:I91"/>
    <mergeCell ref="J87:K91"/>
    <mergeCell ref="B107:B111"/>
    <mergeCell ref="C107:I111"/>
    <mergeCell ref="J107:K111"/>
    <mergeCell ref="G126:H126"/>
    <mergeCell ref="G127:H127"/>
    <mergeCell ref="J97:K101"/>
    <mergeCell ref="J102:K106"/>
    <mergeCell ref="B59:B62"/>
    <mergeCell ref="C59:C62"/>
    <mergeCell ref="D59:D62"/>
    <mergeCell ref="E59:E62"/>
    <mergeCell ref="F59:F62"/>
    <mergeCell ref="B113:E113"/>
    <mergeCell ref="B114:B115"/>
    <mergeCell ref="E114:E115"/>
    <mergeCell ref="G114:I114"/>
    <mergeCell ref="G115:H115"/>
    <mergeCell ref="B67:B71"/>
    <mergeCell ref="C67:I71"/>
    <mergeCell ref="B77:B81"/>
    <mergeCell ref="C77:I81"/>
    <mergeCell ref="C97:I101"/>
    <mergeCell ref="B97:B101"/>
    <mergeCell ref="B102:B106"/>
    <mergeCell ref="C102:I106"/>
    <mergeCell ref="J66:K66"/>
    <mergeCell ref="M59:M62"/>
    <mergeCell ref="N59:N62"/>
    <mergeCell ref="O59:O62"/>
    <mergeCell ref="P59:P62"/>
    <mergeCell ref="Q59:Q62"/>
    <mergeCell ref="R59:R62"/>
    <mergeCell ref="G59:G62"/>
    <mergeCell ref="H59:H62"/>
    <mergeCell ref="I59:I62"/>
    <mergeCell ref="J59:J62"/>
    <mergeCell ref="K59:K62"/>
    <mergeCell ref="L59:L62"/>
    <mergeCell ref="J67:K71"/>
    <mergeCell ref="B72:B76"/>
    <mergeCell ref="C72:I76"/>
    <mergeCell ref="J72:K76"/>
    <mergeCell ref="B45:S45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K46:K47"/>
    <mergeCell ref="L46:L47"/>
    <mergeCell ref="M46:M47"/>
    <mergeCell ref="N46:N47"/>
    <mergeCell ref="O46:S46"/>
    <mergeCell ref="S59:S62"/>
    <mergeCell ref="B63:G63"/>
    <mergeCell ref="C65:I65"/>
    <mergeCell ref="J65:K65"/>
    <mergeCell ref="C66:I66"/>
    <mergeCell ref="B39:S39"/>
    <mergeCell ref="C40:S40"/>
    <mergeCell ref="B41:B42"/>
    <mergeCell ref="C41:S42"/>
    <mergeCell ref="B43:B44"/>
    <mergeCell ref="C43:C44"/>
    <mergeCell ref="D43:D44"/>
    <mergeCell ref="E43:E44"/>
    <mergeCell ref="F43:S44"/>
    <mergeCell ref="H36:K36"/>
    <mergeCell ref="B37:K37"/>
    <mergeCell ref="C38:D38"/>
    <mergeCell ref="F38:G38"/>
    <mergeCell ref="I38:K38"/>
    <mergeCell ref="B10:B35"/>
    <mergeCell ref="G10:G35"/>
    <mergeCell ref="I10:J10"/>
    <mergeCell ref="I11:J11"/>
    <mergeCell ref="I12:J12"/>
    <mergeCell ref="I13:J13"/>
    <mergeCell ref="I14:J14"/>
    <mergeCell ref="I15:J15"/>
    <mergeCell ref="H16:K35"/>
    <mergeCell ref="J77:K81"/>
    <mergeCell ref="B82:B86"/>
    <mergeCell ref="C82:I86"/>
    <mergeCell ref="J82:K86"/>
    <mergeCell ref="B92:B96"/>
    <mergeCell ref="C92:I96"/>
    <mergeCell ref="J92:K96"/>
    <mergeCell ref="B1:K1"/>
    <mergeCell ref="B2:K2"/>
    <mergeCell ref="C3:H3"/>
    <mergeCell ref="J3:K3"/>
    <mergeCell ref="C4:K4"/>
    <mergeCell ref="C5:K5"/>
    <mergeCell ref="B6:K6"/>
    <mergeCell ref="B7:D7"/>
    <mergeCell ref="F7:H7"/>
    <mergeCell ref="I7:K7"/>
    <mergeCell ref="B8:B9"/>
    <mergeCell ref="C8:D9"/>
    <mergeCell ref="E8:E9"/>
    <mergeCell ref="F8:H9"/>
    <mergeCell ref="I8:K9"/>
    <mergeCell ref="C36:D36"/>
    <mergeCell ref="F36:G3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outlinePr summaryBelow="0" summaryRight="0"/>
    <pageSetUpPr autoPageBreaks="0" fitToPage="1"/>
  </sheetPr>
  <dimension ref="B1:F17"/>
  <sheetViews>
    <sheetView showGridLines="0" topLeftCell="A6" zoomScaleNormal="100" workbookViewId="0">
      <selection activeCell="B24" sqref="B24:D27"/>
    </sheetView>
  </sheetViews>
  <sheetFormatPr baseColWidth="10" defaultColWidth="9.140625" defaultRowHeight="13.5"/>
  <cols>
    <col min="1" max="1" width="9.140625" style="25"/>
    <col min="2" max="4" width="35.28515625" style="33" customWidth="1"/>
    <col min="5" max="6" width="35.28515625" style="25" customWidth="1"/>
    <col min="7" max="16384" width="9.140625" style="25"/>
  </cols>
  <sheetData>
    <row r="1" spans="2:6" ht="15" customHeight="1">
      <c r="D1" s="224" t="s">
        <v>0</v>
      </c>
      <c r="E1" s="224"/>
      <c r="F1" s="224"/>
    </row>
    <row r="2" spans="2:6" ht="15" customHeight="1">
      <c r="D2" s="224"/>
      <c r="E2" s="224"/>
      <c r="F2" s="224"/>
    </row>
    <row r="3" spans="2:6" ht="15" customHeight="1">
      <c r="D3" s="224"/>
      <c r="E3" s="224"/>
      <c r="F3" s="224"/>
    </row>
    <row r="4" spans="2:6" ht="15" customHeight="1">
      <c r="D4" s="224"/>
      <c r="E4" s="224"/>
      <c r="F4" s="224"/>
    </row>
    <row r="5" spans="2:6" ht="33" customHeight="1">
      <c r="B5" s="251" t="s">
        <v>173</v>
      </c>
      <c r="C5" s="251"/>
      <c r="D5" s="251"/>
      <c r="E5" s="251"/>
      <c r="F5" s="251"/>
    </row>
    <row r="6" spans="2:6" ht="30.75" customHeight="1">
      <c r="B6" s="248" t="s">
        <v>172</v>
      </c>
      <c r="C6" s="249"/>
      <c r="D6" s="250"/>
      <c r="E6" s="248" t="s">
        <v>170</v>
      </c>
      <c r="F6" s="252"/>
    </row>
    <row r="7" spans="2:6" ht="15.75">
      <c r="B7" s="36" t="s">
        <v>167</v>
      </c>
      <c r="C7" s="36" t="s">
        <v>168</v>
      </c>
      <c r="D7" s="36" t="s">
        <v>169</v>
      </c>
      <c r="E7" s="36" t="s">
        <v>50</v>
      </c>
      <c r="F7" s="37" t="s">
        <v>51</v>
      </c>
    </row>
    <row r="8" spans="2:6" ht="324">
      <c r="B8" s="122" t="s">
        <v>427</v>
      </c>
      <c r="C8" s="123" t="s">
        <v>428</v>
      </c>
      <c r="D8" s="123" t="s">
        <v>430</v>
      </c>
      <c r="E8" s="123" t="s">
        <v>431</v>
      </c>
      <c r="F8" s="123" t="s">
        <v>432</v>
      </c>
    </row>
    <row r="9" spans="2:6" ht="25.5" customHeight="1">
      <c r="B9" s="34"/>
      <c r="C9" s="34"/>
      <c r="D9" s="34"/>
      <c r="E9" s="34"/>
      <c r="F9" s="34"/>
    </row>
    <row r="10" spans="2:6" ht="25.5" customHeight="1">
      <c r="B10" s="34"/>
      <c r="C10" s="34"/>
      <c r="D10" s="34"/>
      <c r="E10" s="34"/>
      <c r="F10" s="34"/>
    </row>
    <row r="11" spans="2:6" ht="25.5" customHeight="1">
      <c r="B11" s="34"/>
      <c r="C11" s="34"/>
      <c r="D11" s="34"/>
      <c r="E11" s="34"/>
      <c r="F11" s="34"/>
    </row>
    <row r="12" spans="2:6" ht="25.5" customHeight="1">
      <c r="B12" s="34"/>
      <c r="C12" s="34"/>
      <c r="D12" s="34"/>
      <c r="E12" s="34"/>
      <c r="F12" s="34"/>
    </row>
    <row r="13" spans="2:6" ht="25.5" customHeight="1">
      <c r="B13" s="34"/>
      <c r="C13" s="34"/>
      <c r="D13" s="34"/>
      <c r="E13" s="34"/>
      <c r="F13" s="34"/>
    </row>
    <row r="14" spans="2:6" ht="25.5" customHeight="1">
      <c r="B14" s="34"/>
      <c r="C14" s="34"/>
      <c r="D14" s="34"/>
      <c r="E14" s="34"/>
      <c r="F14" s="34"/>
    </row>
    <row r="15" spans="2:6" ht="25.5" customHeight="1">
      <c r="B15" s="34"/>
      <c r="C15" s="34"/>
      <c r="D15" s="34"/>
      <c r="E15" s="34"/>
      <c r="F15" s="34"/>
    </row>
    <row r="16" spans="2:6" ht="25.5" customHeight="1">
      <c r="B16" s="34"/>
      <c r="C16" s="34"/>
      <c r="D16" s="34"/>
      <c r="E16" s="34"/>
      <c r="F16" s="34"/>
    </row>
    <row r="17" spans="2:6" ht="25.5" customHeight="1">
      <c r="B17" s="34"/>
      <c r="C17" s="34"/>
      <c r="D17" s="34"/>
      <c r="E17" s="34"/>
      <c r="F17" s="34"/>
    </row>
  </sheetData>
  <mergeCells count="4">
    <mergeCell ref="B6:D6"/>
    <mergeCell ref="B5:F5"/>
    <mergeCell ref="E6:F6"/>
    <mergeCell ref="D1:F4"/>
  </mergeCell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outlinePr summaryBelow="0" summaryRight="0"/>
    <pageSetUpPr autoPageBreaks="0" fitToPage="1"/>
  </sheetPr>
  <dimension ref="B1:N60"/>
  <sheetViews>
    <sheetView showGridLines="0" topLeftCell="A18" zoomScale="70" zoomScaleNormal="70" workbookViewId="0">
      <selection activeCell="D67" sqref="D67:F70"/>
    </sheetView>
  </sheetViews>
  <sheetFormatPr baseColWidth="10" defaultColWidth="9.140625" defaultRowHeight="13.5"/>
  <cols>
    <col min="1" max="1" width="3.5703125" style="25" customWidth="1"/>
    <col min="2" max="2" width="20.7109375" style="25" customWidth="1"/>
    <col min="3" max="3" width="3.7109375" style="25" customWidth="1"/>
    <col min="4" max="5" width="15.5703125" style="25" customWidth="1"/>
    <col min="6" max="6" width="4.140625" style="25" customWidth="1"/>
    <col min="7" max="8" width="15.5703125" style="25" customWidth="1"/>
    <col min="9" max="9" width="4.5703125" style="25" customWidth="1"/>
    <col min="10" max="11" width="15.5703125" style="25" customWidth="1"/>
    <col min="12" max="12" width="3.5703125" style="25" customWidth="1"/>
    <col min="13" max="14" width="15.5703125" style="25" customWidth="1"/>
    <col min="15" max="16384" width="9.140625" style="25"/>
  </cols>
  <sheetData>
    <row r="1" spans="2:14">
      <c r="B1" s="262" t="s">
        <v>0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pans="2:14"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</row>
    <row r="3" spans="2:14"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</row>
    <row r="4" spans="2:14"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</row>
    <row r="5" spans="2:14" s="35" customFormat="1" ht="33" customHeight="1">
      <c r="B5" s="264" t="s">
        <v>162</v>
      </c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6"/>
    </row>
    <row r="6" spans="2:14" ht="23.25" customHeight="1">
      <c r="B6" s="267" t="s">
        <v>161</v>
      </c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</row>
    <row r="8" spans="2:14">
      <c r="B8" s="253" t="s">
        <v>52</v>
      </c>
      <c r="D8" s="256" t="s">
        <v>446</v>
      </c>
      <c r="E8" s="257"/>
      <c r="G8" s="256" t="s">
        <v>447</v>
      </c>
      <c r="H8" s="257"/>
      <c r="J8" s="256" t="s">
        <v>448</v>
      </c>
      <c r="K8" s="257"/>
      <c r="M8" s="256" t="s">
        <v>449</v>
      </c>
      <c r="N8" s="257"/>
    </row>
    <row r="9" spans="2:14">
      <c r="B9" s="254"/>
      <c r="D9" s="258"/>
      <c r="E9" s="259"/>
      <c r="G9" s="258"/>
      <c r="H9" s="259"/>
      <c r="J9" s="258"/>
      <c r="K9" s="259"/>
      <c r="M9" s="258"/>
      <c r="N9" s="259"/>
    </row>
    <row r="10" spans="2:14">
      <c r="B10" s="254"/>
      <c r="D10" s="258"/>
      <c r="E10" s="259"/>
      <c r="G10" s="258"/>
      <c r="H10" s="259"/>
      <c r="J10" s="258"/>
      <c r="K10" s="259"/>
      <c r="M10" s="258"/>
      <c r="N10" s="259"/>
    </row>
    <row r="11" spans="2:14">
      <c r="B11" s="254"/>
      <c r="D11" s="258"/>
      <c r="E11" s="259"/>
      <c r="G11" s="258"/>
      <c r="H11" s="259"/>
      <c r="J11" s="258"/>
      <c r="K11" s="259"/>
      <c r="M11" s="258"/>
      <c r="N11" s="259"/>
    </row>
    <row r="12" spans="2:14">
      <c r="B12" s="254"/>
      <c r="D12" s="260"/>
      <c r="E12" s="261"/>
      <c r="G12" s="260"/>
      <c r="H12" s="261"/>
      <c r="J12" s="260"/>
      <c r="K12" s="261"/>
      <c r="M12" s="260"/>
      <c r="N12" s="261"/>
    </row>
    <row r="13" spans="2:14">
      <c r="B13" s="254"/>
    </row>
    <row r="14" spans="2:14">
      <c r="B14" s="254"/>
      <c r="D14" s="256" t="s">
        <v>442</v>
      </c>
      <c r="E14" s="257"/>
      <c r="G14" s="256" t="s">
        <v>443</v>
      </c>
      <c r="H14" s="257"/>
      <c r="J14" s="256" t="s">
        <v>444</v>
      </c>
      <c r="K14" s="257"/>
      <c r="M14" s="256" t="s">
        <v>445</v>
      </c>
      <c r="N14" s="257"/>
    </row>
    <row r="15" spans="2:14">
      <c r="B15" s="254"/>
      <c r="D15" s="258"/>
      <c r="E15" s="259"/>
      <c r="G15" s="258"/>
      <c r="H15" s="259"/>
      <c r="J15" s="258"/>
      <c r="K15" s="259"/>
      <c r="M15" s="258"/>
      <c r="N15" s="259"/>
    </row>
    <row r="16" spans="2:14">
      <c r="B16" s="254"/>
      <c r="D16" s="258"/>
      <c r="E16" s="259"/>
      <c r="G16" s="258"/>
      <c r="H16" s="259"/>
      <c r="J16" s="258"/>
      <c r="K16" s="259"/>
      <c r="M16" s="258"/>
      <c r="N16" s="259"/>
    </row>
    <row r="17" spans="2:14">
      <c r="B17" s="254"/>
      <c r="D17" s="258"/>
      <c r="E17" s="259"/>
      <c r="G17" s="258"/>
      <c r="H17" s="259"/>
      <c r="J17" s="258"/>
      <c r="K17" s="259"/>
      <c r="M17" s="258"/>
      <c r="N17" s="259"/>
    </row>
    <row r="18" spans="2:14">
      <c r="B18" s="254"/>
      <c r="D18" s="260"/>
      <c r="E18" s="261"/>
      <c r="G18" s="260"/>
      <c r="H18" s="261"/>
      <c r="J18" s="260"/>
      <c r="K18" s="261"/>
      <c r="M18" s="260"/>
      <c r="N18" s="261"/>
    </row>
    <row r="19" spans="2:14">
      <c r="B19" s="254"/>
    </row>
    <row r="20" spans="2:14" ht="13.5" customHeight="1">
      <c r="B20" s="254"/>
      <c r="D20" s="256" t="s">
        <v>438</v>
      </c>
      <c r="E20" s="257"/>
      <c r="G20" s="256" t="s">
        <v>439</v>
      </c>
      <c r="H20" s="257"/>
      <c r="J20" s="256" t="s">
        <v>440</v>
      </c>
      <c r="K20" s="270"/>
      <c r="M20" s="256" t="s">
        <v>441</v>
      </c>
      <c r="N20" s="257"/>
    </row>
    <row r="21" spans="2:14">
      <c r="B21" s="254"/>
      <c r="D21" s="258"/>
      <c r="E21" s="259"/>
      <c r="G21" s="258"/>
      <c r="H21" s="259"/>
      <c r="J21" s="271"/>
      <c r="K21" s="272"/>
      <c r="M21" s="258"/>
      <c r="N21" s="259"/>
    </row>
    <row r="22" spans="2:14">
      <c r="B22" s="254"/>
      <c r="D22" s="258"/>
      <c r="E22" s="259"/>
      <c r="G22" s="258"/>
      <c r="H22" s="259"/>
      <c r="J22" s="271"/>
      <c r="K22" s="272"/>
      <c r="M22" s="258"/>
      <c r="N22" s="259"/>
    </row>
    <row r="23" spans="2:14">
      <c r="B23" s="254"/>
      <c r="D23" s="258"/>
      <c r="E23" s="259"/>
      <c r="G23" s="258"/>
      <c r="H23" s="259"/>
      <c r="J23" s="271"/>
      <c r="K23" s="272"/>
      <c r="M23" s="258"/>
      <c r="N23" s="259"/>
    </row>
    <row r="24" spans="2:14">
      <c r="B24" s="254"/>
      <c r="D24" s="260"/>
      <c r="E24" s="261"/>
      <c r="G24" s="260"/>
      <c r="H24" s="261"/>
      <c r="J24" s="273"/>
      <c r="K24" s="274"/>
      <c r="M24" s="260"/>
      <c r="N24" s="261"/>
    </row>
    <row r="25" spans="2:14">
      <c r="B25" s="254"/>
    </row>
    <row r="26" spans="2:14" ht="13.5" customHeight="1">
      <c r="B26" s="254"/>
      <c r="D26" s="256" t="s">
        <v>434</v>
      </c>
      <c r="E26" s="270"/>
      <c r="G26" s="256" t="s">
        <v>435</v>
      </c>
      <c r="H26" s="257"/>
      <c r="J26" s="256" t="s">
        <v>436</v>
      </c>
      <c r="K26" s="270"/>
      <c r="M26" s="256" t="s">
        <v>437</v>
      </c>
      <c r="N26" s="257"/>
    </row>
    <row r="27" spans="2:14">
      <c r="B27" s="254"/>
      <c r="D27" s="271"/>
      <c r="E27" s="272"/>
      <c r="G27" s="258"/>
      <c r="H27" s="259"/>
      <c r="J27" s="271"/>
      <c r="K27" s="272"/>
      <c r="M27" s="258"/>
      <c r="N27" s="259"/>
    </row>
    <row r="28" spans="2:14">
      <c r="B28" s="254"/>
      <c r="D28" s="271"/>
      <c r="E28" s="272"/>
      <c r="G28" s="258"/>
      <c r="H28" s="259"/>
      <c r="J28" s="271"/>
      <c r="K28" s="272"/>
      <c r="M28" s="258"/>
      <c r="N28" s="259"/>
    </row>
    <row r="29" spans="2:14">
      <c r="B29" s="254"/>
      <c r="D29" s="271"/>
      <c r="E29" s="272"/>
      <c r="G29" s="258"/>
      <c r="H29" s="259"/>
      <c r="J29" s="271"/>
      <c r="K29" s="272"/>
      <c r="M29" s="258"/>
      <c r="N29" s="259"/>
    </row>
    <row r="30" spans="2:14">
      <c r="B30" s="255"/>
      <c r="D30" s="273"/>
      <c r="E30" s="274"/>
      <c r="G30" s="260"/>
      <c r="H30" s="261"/>
      <c r="J30" s="273"/>
      <c r="K30" s="274"/>
      <c r="M30" s="260"/>
      <c r="N30" s="261"/>
    </row>
    <row r="32" spans="2:14">
      <c r="B32" s="269" t="s">
        <v>160</v>
      </c>
      <c r="D32" s="275" t="s">
        <v>433</v>
      </c>
      <c r="E32" s="276"/>
      <c r="F32" s="276"/>
      <c r="G32" s="276"/>
      <c r="H32" s="276"/>
      <c r="I32" s="276"/>
      <c r="J32" s="276"/>
      <c r="K32" s="276"/>
      <c r="L32" s="276"/>
      <c r="M32" s="276"/>
      <c r="N32" s="277"/>
    </row>
    <row r="33" spans="2:14">
      <c r="B33" s="269"/>
      <c r="D33" s="278"/>
      <c r="E33" s="279"/>
      <c r="F33" s="279"/>
      <c r="G33" s="279"/>
      <c r="H33" s="279"/>
      <c r="I33" s="279"/>
      <c r="J33" s="279"/>
      <c r="K33" s="279"/>
      <c r="L33" s="279"/>
      <c r="M33" s="279"/>
      <c r="N33" s="280"/>
    </row>
    <row r="34" spans="2:14">
      <c r="B34" s="269"/>
      <c r="D34" s="278"/>
      <c r="E34" s="279"/>
      <c r="F34" s="279"/>
      <c r="G34" s="279"/>
      <c r="H34" s="279"/>
      <c r="I34" s="279"/>
      <c r="J34" s="279"/>
      <c r="K34" s="279"/>
      <c r="L34" s="279"/>
      <c r="M34" s="279"/>
      <c r="N34" s="280"/>
    </row>
    <row r="35" spans="2:14">
      <c r="B35" s="269"/>
      <c r="D35" s="278"/>
      <c r="E35" s="279"/>
      <c r="F35" s="279"/>
      <c r="G35" s="279"/>
      <c r="H35" s="279"/>
      <c r="I35" s="279"/>
      <c r="J35" s="279"/>
      <c r="K35" s="279"/>
      <c r="L35" s="279"/>
      <c r="M35" s="279"/>
      <c r="N35" s="280"/>
    </row>
    <row r="36" spans="2:14">
      <c r="B36" s="269"/>
      <c r="D36" s="281"/>
      <c r="E36" s="282"/>
      <c r="F36" s="282"/>
      <c r="G36" s="282"/>
      <c r="H36" s="282"/>
      <c r="I36" s="282"/>
      <c r="J36" s="282"/>
      <c r="K36" s="282"/>
      <c r="L36" s="282"/>
      <c r="M36" s="282"/>
      <c r="N36" s="283"/>
    </row>
    <row r="38" spans="2:14">
      <c r="B38" s="253" t="s">
        <v>53</v>
      </c>
      <c r="D38" s="256" t="s">
        <v>450</v>
      </c>
      <c r="E38" s="257"/>
      <c r="G38" s="256" t="s">
        <v>451</v>
      </c>
      <c r="H38" s="257"/>
      <c r="J38" s="256" t="s">
        <v>452</v>
      </c>
      <c r="K38" s="257"/>
      <c r="M38" s="256" t="s">
        <v>453</v>
      </c>
      <c r="N38" s="257"/>
    </row>
    <row r="39" spans="2:14">
      <c r="B39" s="254"/>
      <c r="D39" s="258"/>
      <c r="E39" s="259"/>
      <c r="G39" s="258"/>
      <c r="H39" s="259"/>
      <c r="J39" s="258"/>
      <c r="K39" s="259"/>
      <c r="M39" s="258"/>
      <c r="N39" s="259"/>
    </row>
    <row r="40" spans="2:14">
      <c r="B40" s="254"/>
      <c r="D40" s="258"/>
      <c r="E40" s="259"/>
      <c r="G40" s="258"/>
      <c r="H40" s="259"/>
      <c r="J40" s="258"/>
      <c r="K40" s="259"/>
      <c r="M40" s="258"/>
      <c r="N40" s="259"/>
    </row>
    <row r="41" spans="2:14">
      <c r="B41" s="254"/>
      <c r="D41" s="258"/>
      <c r="E41" s="259"/>
      <c r="G41" s="258"/>
      <c r="H41" s="259"/>
      <c r="J41" s="258"/>
      <c r="K41" s="259"/>
      <c r="M41" s="258"/>
      <c r="N41" s="259"/>
    </row>
    <row r="42" spans="2:14">
      <c r="B42" s="254"/>
      <c r="D42" s="260"/>
      <c r="E42" s="261"/>
      <c r="G42" s="260"/>
      <c r="H42" s="261"/>
      <c r="J42" s="260"/>
      <c r="K42" s="261"/>
      <c r="M42" s="260"/>
      <c r="N42" s="261"/>
    </row>
    <row r="43" spans="2:14">
      <c r="B43" s="254"/>
    </row>
    <row r="44" spans="2:14">
      <c r="B44" s="254"/>
      <c r="D44" s="256" t="s">
        <v>454</v>
      </c>
      <c r="E44" s="257"/>
      <c r="G44" s="256" t="s">
        <v>455</v>
      </c>
      <c r="H44" s="257"/>
      <c r="J44" s="256" t="s">
        <v>456</v>
      </c>
      <c r="K44" s="257"/>
      <c r="M44" s="256" t="s">
        <v>457</v>
      </c>
      <c r="N44" s="257"/>
    </row>
    <row r="45" spans="2:14">
      <c r="B45" s="254"/>
      <c r="D45" s="258"/>
      <c r="E45" s="259"/>
      <c r="G45" s="258"/>
      <c r="H45" s="259"/>
      <c r="J45" s="258"/>
      <c r="K45" s="259"/>
      <c r="M45" s="258"/>
      <c r="N45" s="259"/>
    </row>
    <row r="46" spans="2:14">
      <c r="B46" s="254"/>
      <c r="D46" s="258"/>
      <c r="E46" s="259"/>
      <c r="G46" s="258"/>
      <c r="H46" s="259"/>
      <c r="J46" s="258"/>
      <c r="K46" s="259"/>
      <c r="M46" s="258"/>
      <c r="N46" s="259"/>
    </row>
    <row r="47" spans="2:14">
      <c r="B47" s="254"/>
      <c r="D47" s="258"/>
      <c r="E47" s="259"/>
      <c r="G47" s="258"/>
      <c r="H47" s="259"/>
      <c r="J47" s="258"/>
      <c r="K47" s="259"/>
      <c r="M47" s="258"/>
      <c r="N47" s="259"/>
    </row>
    <row r="48" spans="2:14">
      <c r="B48" s="254"/>
      <c r="D48" s="260"/>
      <c r="E48" s="261"/>
      <c r="G48" s="260"/>
      <c r="H48" s="261"/>
      <c r="J48" s="260"/>
      <c r="K48" s="261"/>
      <c r="M48" s="260"/>
      <c r="N48" s="261"/>
    </row>
    <row r="49" spans="2:14">
      <c r="B49" s="254"/>
    </row>
    <row r="50" spans="2:14">
      <c r="B50" s="254"/>
      <c r="D50" s="256" t="s">
        <v>458</v>
      </c>
      <c r="E50" s="257"/>
      <c r="G50" s="256" t="s">
        <v>459</v>
      </c>
      <c r="H50" s="257"/>
      <c r="J50" s="256" t="s">
        <v>460</v>
      </c>
      <c r="K50" s="257"/>
      <c r="M50" s="256" t="s">
        <v>461</v>
      </c>
      <c r="N50" s="257"/>
    </row>
    <row r="51" spans="2:14">
      <c r="B51" s="254"/>
      <c r="D51" s="258"/>
      <c r="E51" s="259"/>
      <c r="G51" s="258"/>
      <c r="H51" s="259"/>
      <c r="J51" s="258"/>
      <c r="K51" s="259"/>
      <c r="M51" s="258"/>
      <c r="N51" s="259"/>
    </row>
    <row r="52" spans="2:14">
      <c r="B52" s="254"/>
      <c r="D52" s="258"/>
      <c r="E52" s="259"/>
      <c r="G52" s="258"/>
      <c r="H52" s="259"/>
      <c r="J52" s="258"/>
      <c r="K52" s="259"/>
      <c r="M52" s="258"/>
      <c r="N52" s="259"/>
    </row>
    <row r="53" spans="2:14">
      <c r="B53" s="254"/>
      <c r="D53" s="258"/>
      <c r="E53" s="259"/>
      <c r="G53" s="258"/>
      <c r="H53" s="259"/>
      <c r="J53" s="258"/>
      <c r="K53" s="259"/>
      <c r="M53" s="258"/>
      <c r="N53" s="259"/>
    </row>
    <row r="54" spans="2:14">
      <c r="B54" s="254"/>
      <c r="D54" s="260"/>
      <c r="E54" s="261"/>
      <c r="G54" s="260"/>
      <c r="H54" s="261"/>
      <c r="J54" s="260"/>
      <c r="K54" s="261"/>
      <c r="M54" s="260"/>
      <c r="N54" s="261"/>
    </row>
    <row r="55" spans="2:14">
      <c r="B55" s="254"/>
    </row>
    <row r="56" spans="2:14">
      <c r="B56" s="254"/>
      <c r="D56" s="256" t="s">
        <v>462</v>
      </c>
      <c r="E56" s="257"/>
      <c r="G56" s="256" t="s">
        <v>463</v>
      </c>
      <c r="H56" s="257"/>
      <c r="J56" s="256" t="s">
        <v>464</v>
      </c>
      <c r="K56" s="257"/>
      <c r="M56" s="256" t="s">
        <v>465</v>
      </c>
      <c r="N56" s="257"/>
    </row>
    <row r="57" spans="2:14">
      <c r="B57" s="254"/>
      <c r="D57" s="258"/>
      <c r="E57" s="259"/>
      <c r="G57" s="258"/>
      <c r="H57" s="259"/>
      <c r="J57" s="258"/>
      <c r="K57" s="259"/>
      <c r="M57" s="258"/>
      <c r="N57" s="259"/>
    </row>
    <row r="58" spans="2:14">
      <c r="B58" s="254"/>
      <c r="D58" s="258"/>
      <c r="E58" s="259"/>
      <c r="G58" s="258"/>
      <c r="H58" s="259"/>
      <c r="J58" s="258"/>
      <c r="K58" s="259"/>
      <c r="M58" s="258"/>
      <c r="N58" s="259"/>
    </row>
    <row r="59" spans="2:14">
      <c r="B59" s="254"/>
      <c r="D59" s="258"/>
      <c r="E59" s="259"/>
      <c r="G59" s="258"/>
      <c r="H59" s="259"/>
      <c r="J59" s="258"/>
      <c r="K59" s="259"/>
      <c r="M59" s="258"/>
      <c r="N59" s="259"/>
    </row>
    <row r="60" spans="2:14">
      <c r="B60" s="255"/>
      <c r="D60" s="260"/>
      <c r="E60" s="261"/>
      <c r="G60" s="260"/>
      <c r="H60" s="261"/>
      <c r="J60" s="260"/>
      <c r="K60" s="261"/>
      <c r="M60" s="260"/>
      <c r="N60" s="261"/>
    </row>
  </sheetData>
  <mergeCells count="39">
    <mergeCell ref="D32:N36"/>
    <mergeCell ref="G14:H18"/>
    <mergeCell ref="J14:K18"/>
    <mergeCell ref="M14:N18"/>
    <mergeCell ref="M20:N24"/>
    <mergeCell ref="D26:E30"/>
    <mergeCell ref="G26:H30"/>
    <mergeCell ref="M38:N42"/>
    <mergeCell ref="B1:N4"/>
    <mergeCell ref="B5:N5"/>
    <mergeCell ref="B6:N6"/>
    <mergeCell ref="D8:E12"/>
    <mergeCell ref="G8:H12"/>
    <mergeCell ref="J8:K12"/>
    <mergeCell ref="B32:B36"/>
    <mergeCell ref="B8:B30"/>
    <mergeCell ref="M8:N12"/>
    <mergeCell ref="D20:E24"/>
    <mergeCell ref="G20:H24"/>
    <mergeCell ref="J20:K24"/>
    <mergeCell ref="J26:K30"/>
    <mergeCell ref="M26:N30"/>
    <mergeCell ref="D14:E18"/>
    <mergeCell ref="B38:B60"/>
    <mergeCell ref="D50:E54"/>
    <mergeCell ref="G50:H54"/>
    <mergeCell ref="J50:K54"/>
    <mergeCell ref="M50:N54"/>
    <mergeCell ref="D56:E60"/>
    <mergeCell ref="G56:H60"/>
    <mergeCell ref="J56:K60"/>
    <mergeCell ref="M56:N60"/>
    <mergeCell ref="D38:E42"/>
    <mergeCell ref="G38:H42"/>
    <mergeCell ref="D44:E48"/>
    <mergeCell ref="G44:H48"/>
    <mergeCell ref="J44:K48"/>
    <mergeCell ref="M44:N48"/>
    <mergeCell ref="J38:K42"/>
  </mergeCells>
  <pageMargins left="0.75" right="0.75" top="1" bottom="1" header="0.5" footer="0.5"/>
  <pageSetup scale="55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outlinePr summaryBelow="0" summaryRight="0"/>
    <pageSetUpPr autoPageBreaks="0" fitToPage="1"/>
  </sheetPr>
  <dimension ref="B1:N60"/>
  <sheetViews>
    <sheetView showGridLines="0" topLeftCell="A27" zoomScale="82" zoomScaleNormal="82" workbookViewId="0">
      <selection activeCell="D38" sqref="D38:E42"/>
    </sheetView>
  </sheetViews>
  <sheetFormatPr baseColWidth="10" defaultColWidth="9.140625" defaultRowHeight="13.5"/>
  <cols>
    <col min="1" max="1" width="9.140625" style="25"/>
    <col min="2" max="2" width="15.5703125" style="25" customWidth="1"/>
    <col min="3" max="3" width="4" style="25" customWidth="1"/>
    <col min="4" max="5" width="15.5703125" style="25" customWidth="1"/>
    <col min="6" max="6" width="4" style="25" customWidth="1"/>
    <col min="7" max="8" width="15.5703125" style="25" customWidth="1"/>
    <col min="9" max="9" width="4.140625" style="25" customWidth="1"/>
    <col min="10" max="11" width="15.5703125" style="25" customWidth="1"/>
    <col min="12" max="12" width="4.5703125" style="25" customWidth="1"/>
    <col min="13" max="14" width="15.5703125" style="25" customWidth="1"/>
    <col min="15" max="16384" width="9.140625" style="25"/>
  </cols>
  <sheetData>
    <row r="1" spans="2:14" ht="12.75" customHeight="1">
      <c r="B1" s="262" t="s">
        <v>0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pans="2:14"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</row>
    <row r="3" spans="2:14"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</row>
    <row r="4" spans="2:14" ht="15" customHeight="1"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</row>
    <row r="5" spans="2:14" s="33" customFormat="1" ht="27" customHeight="1">
      <c r="B5" s="287" t="s">
        <v>164</v>
      </c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9"/>
    </row>
    <row r="6" spans="2:14" ht="16.5">
      <c r="B6" s="267" t="s">
        <v>161</v>
      </c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</row>
    <row r="8" spans="2:14">
      <c r="B8" s="284" t="s">
        <v>54</v>
      </c>
      <c r="D8" s="290" t="s">
        <v>479</v>
      </c>
      <c r="E8" s="291"/>
      <c r="G8" s="256" t="s">
        <v>480</v>
      </c>
      <c r="H8" s="257"/>
      <c r="J8" s="256" t="s">
        <v>481</v>
      </c>
      <c r="K8" s="257"/>
      <c r="M8" s="256" t="s">
        <v>482</v>
      </c>
      <c r="N8" s="257"/>
    </row>
    <row r="9" spans="2:14">
      <c r="B9" s="285"/>
      <c r="D9" s="292"/>
      <c r="E9" s="293"/>
      <c r="G9" s="258"/>
      <c r="H9" s="259"/>
      <c r="J9" s="258"/>
      <c r="K9" s="259"/>
      <c r="M9" s="258"/>
      <c r="N9" s="259"/>
    </row>
    <row r="10" spans="2:14">
      <c r="B10" s="285"/>
      <c r="D10" s="292"/>
      <c r="E10" s="293"/>
      <c r="G10" s="258"/>
      <c r="H10" s="259"/>
      <c r="J10" s="258"/>
      <c r="K10" s="259"/>
      <c r="M10" s="258"/>
      <c r="N10" s="259"/>
    </row>
    <row r="11" spans="2:14">
      <c r="B11" s="285"/>
      <c r="D11" s="292"/>
      <c r="E11" s="293"/>
      <c r="G11" s="258"/>
      <c r="H11" s="259"/>
      <c r="J11" s="258"/>
      <c r="K11" s="259"/>
      <c r="M11" s="258"/>
      <c r="N11" s="259"/>
    </row>
    <row r="12" spans="2:14">
      <c r="B12" s="285"/>
      <c r="D12" s="294"/>
      <c r="E12" s="295"/>
      <c r="G12" s="260"/>
      <c r="H12" s="261"/>
      <c r="J12" s="260"/>
      <c r="K12" s="261"/>
      <c r="M12" s="260"/>
      <c r="N12" s="261"/>
    </row>
    <row r="13" spans="2:14">
      <c r="B13" s="285"/>
    </row>
    <row r="14" spans="2:14">
      <c r="B14" s="285"/>
      <c r="D14" s="256" t="s">
        <v>475</v>
      </c>
      <c r="E14" s="257"/>
      <c r="G14" s="256" t="s">
        <v>476</v>
      </c>
      <c r="H14" s="257"/>
      <c r="J14" s="256" t="s">
        <v>477</v>
      </c>
      <c r="K14" s="257"/>
      <c r="M14" s="256" t="s">
        <v>478</v>
      </c>
      <c r="N14" s="257"/>
    </row>
    <row r="15" spans="2:14">
      <c r="B15" s="285"/>
      <c r="D15" s="258"/>
      <c r="E15" s="259"/>
      <c r="G15" s="258"/>
      <c r="H15" s="259"/>
      <c r="J15" s="258"/>
      <c r="K15" s="259"/>
      <c r="M15" s="258"/>
      <c r="N15" s="259"/>
    </row>
    <row r="16" spans="2:14">
      <c r="B16" s="285"/>
      <c r="D16" s="258"/>
      <c r="E16" s="259"/>
      <c r="G16" s="258"/>
      <c r="H16" s="259"/>
      <c r="J16" s="258"/>
      <c r="K16" s="259"/>
      <c r="M16" s="258"/>
      <c r="N16" s="259"/>
    </row>
    <row r="17" spans="2:14">
      <c r="B17" s="285"/>
      <c r="D17" s="258"/>
      <c r="E17" s="259"/>
      <c r="G17" s="258"/>
      <c r="H17" s="259"/>
      <c r="J17" s="258"/>
      <c r="K17" s="259"/>
      <c r="M17" s="258"/>
      <c r="N17" s="259"/>
    </row>
    <row r="18" spans="2:14">
      <c r="B18" s="285"/>
      <c r="D18" s="260"/>
      <c r="E18" s="261"/>
      <c r="G18" s="260"/>
      <c r="H18" s="261"/>
      <c r="J18" s="260"/>
      <c r="K18" s="261"/>
      <c r="M18" s="260"/>
      <c r="N18" s="261"/>
    </row>
    <row r="19" spans="2:14">
      <c r="B19" s="285"/>
    </row>
    <row r="20" spans="2:14" ht="13.5" customHeight="1">
      <c r="B20" s="285"/>
      <c r="D20" s="256" t="s">
        <v>471</v>
      </c>
      <c r="E20" s="257"/>
      <c r="G20" s="256" t="s">
        <v>472</v>
      </c>
      <c r="H20" s="257"/>
      <c r="J20" s="256" t="s">
        <v>473</v>
      </c>
      <c r="K20" s="270"/>
      <c r="M20" s="256" t="s">
        <v>474</v>
      </c>
      <c r="N20" s="257"/>
    </row>
    <row r="21" spans="2:14">
      <c r="B21" s="285"/>
      <c r="D21" s="258"/>
      <c r="E21" s="259"/>
      <c r="G21" s="258"/>
      <c r="H21" s="259"/>
      <c r="J21" s="271"/>
      <c r="K21" s="272"/>
      <c r="M21" s="258"/>
      <c r="N21" s="259"/>
    </row>
    <row r="22" spans="2:14">
      <c r="B22" s="285"/>
      <c r="D22" s="258"/>
      <c r="E22" s="259"/>
      <c r="G22" s="258"/>
      <c r="H22" s="259"/>
      <c r="J22" s="271"/>
      <c r="K22" s="272"/>
      <c r="M22" s="258"/>
      <c r="N22" s="259"/>
    </row>
    <row r="23" spans="2:14">
      <c r="B23" s="285"/>
      <c r="D23" s="258"/>
      <c r="E23" s="259"/>
      <c r="G23" s="258"/>
      <c r="H23" s="259"/>
      <c r="J23" s="271"/>
      <c r="K23" s="272"/>
      <c r="M23" s="258"/>
      <c r="N23" s="259"/>
    </row>
    <row r="24" spans="2:14">
      <c r="B24" s="285"/>
      <c r="D24" s="260"/>
      <c r="E24" s="261"/>
      <c r="G24" s="260"/>
      <c r="H24" s="261"/>
      <c r="J24" s="273"/>
      <c r="K24" s="274"/>
      <c r="M24" s="260"/>
      <c r="N24" s="261"/>
    </row>
    <row r="25" spans="2:14">
      <c r="B25" s="285"/>
    </row>
    <row r="26" spans="2:14">
      <c r="B26" s="285"/>
      <c r="D26" s="256" t="s">
        <v>467</v>
      </c>
      <c r="E26" s="257"/>
      <c r="G26" s="256" t="s">
        <v>468</v>
      </c>
      <c r="H26" s="257"/>
      <c r="J26" s="256" t="s">
        <v>469</v>
      </c>
      <c r="K26" s="257"/>
      <c r="M26" s="256" t="s">
        <v>470</v>
      </c>
      <c r="N26" s="257"/>
    </row>
    <row r="27" spans="2:14">
      <c r="B27" s="285"/>
      <c r="D27" s="258"/>
      <c r="E27" s="259"/>
      <c r="G27" s="258"/>
      <c r="H27" s="259"/>
      <c r="J27" s="258"/>
      <c r="K27" s="259"/>
      <c r="M27" s="258"/>
      <c r="N27" s="259"/>
    </row>
    <row r="28" spans="2:14">
      <c r="B28" s="285"/>
      <c r="D28" s="258"/>
      <c r="E28" s="259"/>
      <c r="G28" s="258"/>
      <c r="H28" s="259"/>
      <c r="J28" s="258"/>
      <c r="K28" s="259"/>
      <c r="M28" s="258"/>
      <c r="N28" s="259"/>
    </row>
    <row r="29" spans="2:14">
      <c r="B29" s="285"/>
      <c r="D29" s="258"/>
      <c r="E29" s="259"/>
      <c r="G29" s="258"/>
      <c r="H29" s="259"/>
      <c r="J29" s="258"/>
      <c r="K29" s="259"/>
      <c r="M29" s="258"/>
      <c r="N29" s="259"/>
    </row>
    <row r="30" spans="2:14">
      <c r="B30" s="286"/>
      <c r="D30" s="260"/>
      <c r="E30" s="261"/>
      <c r="G30" s="260"/>
      <c r="H30" s="261"/>
      <c r="J30" s="260"/>
      <c r="K30" s="261"/>
      <c r="M30" s="260"/>
      <c r="N30" s="261"/>
    </row>
    <row r="32" spans="2:14">
      <c r="B32" s="296" t="s">
        <v>163</v>
      </c>
      <c r="D32" s="275" t="s">
        <v>466</v>
      </c>
      <c r="E32" s="276"/>
      <c r="F32" s="276"/>
      <c r="G32" s="276"/>
      <c r="H32" s="276"/>
      <c r="I32" s="276"/>
      <c r="J32" s="276"/>
      <c r="K32" s="276"/>
      <c r="L32" s="276"/>
      <c r="M32" s="276"/>
      <c r="N32" s="277"/>
    </row>
    <row r="33" spans="2:14">
      <c r="B33" s="296"/>
      <c r="D33" s="278"/>
      <c r="E33" s="279"/>
      <c r="F33" s="279"/>
      <c r="G33" s="279"/>
      <c r="H33" s="279"/>
      <c r="I33" s="279"/>
      <c r="J33" s="279"/>
      <c r="K33" s="279"/>
      <c r="L33" s="279"/>
      <c r="M33" s="279"/>
      <c r="N33" s="280"/>
    </row>
    <row r="34" spans="2:14">
      <c r="B34" s="296"/>
      <c r="D34" s="278"/>
      <c r="E34" s="279"/>
      <c r="F34" s="279"/>
      <c r="G34" s="279"/>
      <c r="H34" s="279"/>
      <c r="I34" s="279"/>
      <c r="J34" s="279"/>
      <c r="K34" s="279"/>
      <c r="L34" s="279"/>
      <c r="M34" s="279"/>
      <c r="N34" s="280"/>
    </row>
    <row r="35" spans="2:14">
      <c r="B35" s="296"/>
      <c r="D35" s="278"/>
      <c r="E35" s="279"/>
      <c r="F35" s="279"/>
      <c r="G35" s="279"/>
      <c r="H35" s="279"/>
      <c r="I35" s="279"/>
      <c r="J35" s="279"/>
      <c r="K35" s="279"/>
      <c r="L35" s="279"/>
      <c r="M35" s="279"/>
      <c r="N35" s="280"/>
    </row>
    <row r="36" spans="2:14">
      <c r="B36" s="296"/>
      <c r="D36" s="281"/>
      <c r="E36" s="282"/>
      <c r="F36" s="282"/>
      <c r="G36" s="282"/>
      <c r="H36" s="282"/>
      <c r="I36" s="282"/>
      <c r="J36" s="282"/>
      <c r="K36" s="282"/>
      <c r="L36" s="282"/>
      <c r="M36" s="282"/>
      <c r="N36" s="283"/>
    </row>
    <row r="38" spans="2:14">
      <c r="B38" s="284" t="s">
        <v>55</v>
      </c>
      <c r="D38" s="256" t="s">
        <v>595</v>
      </c>
      <c r="E38" s="257"/>
      <c r="G38" s="256" t="s">
        <v>483</v>
      </c>
      <c r="H38" s="257"/>
      <c r="J38" s="256" t="s">
        <v>484</v>
      </c>
      <c r="K38" s="257"/>
      <c r="M38" s="256" t="s">
        <v>485</v>
      </c>
      <c r="N38" s="257"/>
    </row>
    <row r="39" spans="2:14">
      <c r="B39" s="285"/>
      <c r="D39" s="258"/>
      <c r="E39" s="259"/>
      <c r="G39" s="258"/>
      <c r="H39" s="259"/>
      <c r="J39" s="258"/>
      <c r="K39" s="259"/>
      <c r="M39" s="258"/>
      <c r="N39" s="259"/>
    </row>
    <row r="40" spans="2:14">
      <c r="B40" s="285"/>
      <c r="D40" s="258"/>
      <c r="E40" s="259"/>
      <c r="G40" s="258"/>
      <c r="H40" s="259"/>
      <c r="J40" s="258"/>
      <c r="K40" s="259"/>
      <c r="M40" s="258"/>
      <c r="N40" s="259"/>
    </row>
    <row r="41" spans="2:14">
      <c r="B41" s="285"/>
      <c r="D41" s="258"/>
      <c r="E41" s="259"/>
      <c r="G41" s="258"/>
      <c r="H41" s="259"/>
      <c r="J41" s="258"/>
      <c r="K41" s="259"/>
      <c r="M41" s="258"/>
      <c r="N41" s="259"/>
    </row>
    <row r="42" spans="2:14" ht="27" customHeight="1">
      <c r="B42" s="285"/>
      <c r="D42" s="260"/>
      <c r="E42" s="261"/>
      <c r="G42" s="260"/>
      <c r="H42" s="261"/>
      <c r="J42" s="260"/>
      <c r="K42" s="261"/>
      <c r="M42" s="260"/>
      <c r="N42" s="261"/>
    </row>
    <row r="43" spans="2:14">
      <c r="B43" s="285"/>
    </row>
    <row r="44" spans="2:14" ht="13.5" customHeight="1">
      <c r="B44" s="285"/>
      <c r="D44" s="256" t="s">
        <v>486</v>
      </c>
      <c r="E44" s="257"/>
      <c r="G44" s="256" t="s">
        <v>487</v>
      </c>
      <c r="H44" s="270"/>
      <c r="J44" s="256" t="s">
        <v>488</v>
      </c>
      <c r="K44" s="257"/>
      <c r="M44" s="256" t="s">
        <v>489</v>
      </c>
      <c r="N44" s="270"/>
    </row>
    <row r="45" spans="2:14">
      <c r="B45" s="285"/>
      <c r="D45" s="258"/>
      <c r="E45" s="259"/>
      <c r="G45" s="271"/>
      <c r="H45" s="272"/>
      <c r="J45" s="258"/>
      <c r="K45" s="259"/>
      <c r="M45" s="271"/>
      <c r="N45" s="272"/>
    </row>
    <row r="46" spans="2:14">
      <c r="B46" s="285"/>
      <c r="D46" s="258"/>
      <c r="E46" s="259"/>
      <c r="G46" s="271"/>
      <c r="H46" s="272"/>
      <c r="J46" s="258"/>
      <c r="K46" s="259"/>
      <c r="M46" s="271"/>
      <c r="N46" s="272"/>
    </row>
    <row r="47" spans="2:14">
      <c r="B47" s="285"/>
      <c r="D47" s="258"/>
      <c r="E47" s="259"/>
      <c r="G47" s="271"/>
      <c r="H47" s="272"/>
      <c r="J47" s="258"/>
      <c r="K47" s="259"/>
      <c r="M47" s="271"/>
      <c r="N47" s="272"/>
    </row>
    <row r="48" spans="2:14">
      <c r="B48" s="285"/>
      <c r="D48" s="260"/>
      <c r="E48" s="261"/>
      <c r="G48" s="273"/>
      <c r="H48" s="274"/>
      <c r="J48" s="260"/>
      <c r="K48" s="261"/>
      <c r="M48" s="273"/>
      <c r="N48" s="274"/>
    </row>
    <row r="49" spans="2:14">
      <c r="B49" s="285"/>
    </row>
    <row r="50" spans="2:14">
      <c r="B50" s="285"/>
      <c r="D50" s="256" t="s">
        <v>490</v>
      </c>
      <c r="E50" s="257"/>
      <c r="G50" s="256" t="s">
        <v>491</v>
      </c>
      <c r="H50" s="257"/>
      <c r="J50" s="256" t="s">
        <v>492</v>
      </c>
      <c r="K50" s="257"/>
      <c r="M50" s="256" t="s">
        <v>493</v>
      </c>
      <c r="N50" s="257"/>
    </row>
    <row r="51" spans="2:14">
      <c r="B51" s="285"/>
      <c r="D51" s="258"/>
      <c r="E51" s="259"/>
      <c r="G51" s="258"/>
      <c r="H51" s="259"/>
      <c r="J51" s="258"/>
      <c r="K51" s="259"/>
      <c r="M51" s="258"/>
      <c r="N51" s="259"/>
    </row>
    <row r="52" spans="2:14">
      <c r="B52" s="285"/>
      <c r="D52" s="258"/>
      <c r="E52" s="259"/>
      <c r="G52" s="258"/>
      <c r="H52" s="259"/>
      <c r="J52" s="258"/>
      <c r="K52" s="259"/>
      <c r="M52" s="258"/>
      <c r="N52" s="259"/>
    </row>
    <row r="53" spans="2:14">
      <c r="B53" s="285"/>
      <c r="D53" s="258"/>
      <c r="E53" s="259"/>
      <c r="G53" s="258"/>
      <c r="H53" s="259"/>
      <c r="J53" s="258"/>
      <c r="K53" s="259"/>
      <c r="M53" s="258"/>
      <c r="N53" s="259"/>
    </row>
    <row r="54" spans="2:14">
      <c r="B54" s="285"/>
      <c r="D54" s="260"/>
      <c r="E54" s="261"/>
      <c r="G54" s="260"/>
      <c r="H54" s="261"/>
      <c r="J54" s="260"/>
      <c r="K54" s="261"/>
      <c r="M54" s="260"/>
      <c r="N54" s="261"/>
    </row>
    <row r="55" spans="2:14">
      <c r="B55" s="285"/>
    </row>
    <row r="56" spans="2:14">
      <c r="B56" s="285"/>
      <c r="D56" s="256" t="s">
        <v>494</v>
      </c>
      <c r="E56" s="257"/>
      <c r="G56" s="256" t="s">
        <v>495</v>
      </c>
      <c r="H56" s="257"/>
      <c r="J56" s="256" t="s">
        <v>496</v>
      </c>
      <c r="K56" s="257"/>
      <c r="M56" s="256" t="s">
        <v>497</v>
      </c>
      <c r="N56" s="257"/>
    </row>
    <row r="57" spans="2:14">
      <c r="B57" s="285"/>
      <c r="D57" s="258"/>
      <c r="E57" s="259"/>
      <c r="G57" s="258"/>
      <c r="H57" s="259"/>
      <c r="J57" s="258"/>
      <c r="K57" s="259"/>
      <c r="M57" s="258"/>
      <c r="N57" s="259"/>
    </row>
    <row r="58" spans="2:14">
      <c r="B58" s="285"/>
      <c r="D58" s="258"/>
      <c r="E58" s="259"/>
      <c r="G58" s="258"/>
      <c r="H58" s="259"/>
      <c r="J58" s="258"/>
      <c r="K58" s="259"/>
      <c r="M58" s="258"/>
      <c r="N58" s="259"/>
    </row>
    <row r="59" spans="2:14">
      <c r="B59" s="285"/>
      <c r="D59" s="258"/>
      <c r="E59" s="259"/>
      <c r="G59" s="258"/>
      <c r="H59" s="259"/>
      <c r="J59" s="258"/>
      <c r="K59" s="259"/>
      <c r="M59" s="258"/>
      <c r="N59" s="259"/>
    </row>
    <row r="60" spans="2:14">
      <c r="B60" s="286"/>
      <c r="D60" s="260"/>
      <c r="E60" s="261"/>
      <c r="G60" s="260"/>
      <c r="H60" s="261"/>
      <c r="J60" s="260"/>
      <c r="K60" s="261"/>
      <c r="M60" s="260"/>
      <c r="N60" s="261"/>
    </row>
  </sheetData>
  <mergeCells count="39">
    <mergeCell ref="D32:N36"/>
    <mergeCell ref="G14:H18"/>
    <mergeCell ref="J14:K18"/>
    <mergeCell ref="M14:N18"/>
    <mergeCell ref="M20:N24"/>
    <mergeCell ref="D26:E30"/>
    <mergeCell ref="G26:H30"/>
    <mergeCell ref="M38:N42"/>
    <mergeCell ref="B1:N4"/>
    <mergeCell ref="B5:N5"/>
    <mergeCell ref="B6:N6"/>
    <mergeCell ref="D8:E12"/>
    <mergeCell ref="G8:H12"/>
    <mergeCell ref="J8:K12"/>
    <mergeCell ref="B32:B36"/>
    <mergeCell ref="B8:B30"/>
    <mergeCell ref="M8:N12"/>
    <mergeCell ref="D20:E24"/>
    <mergeCell ref="G20:H24"/>
    <mergeCell ref="J20:K24"/>
    <mergeCell ref="J26:K30"/>
    <mergeCell ref="M26:N30"/>
    <mergeCell ref="D14:E18"/>
    <mergeCell ref="B38:B60"/>
    <mergeCell ref="D50:E54"/>
    <mergeCell ref="G50:H54"/>
    <mergeCell ref="J50:K54"/>
    <mergeCell ref="M50:N54"/>
    <mergeCell ref="D56:E60"/>
    <mergeCell ref="G56:H60"/>
    <mergeCell ref="J56:K60"/>
    <mergeCell ref="M56:N60"/>
    <mergeCell ref="D38:E42"/>
    <mergeCell ref="G38:H42"/>
    <mergeCell ref="D44:E48"/>
    <mergeCell ref="G44:H48"/>
    <mergeCell ref="J44:K48"/>
    <mergeCell ref="M44:N48"/>
    <mergeCell ref="J38:K42"/>
  </mergeCells>
  <pageMargins left="0.75" right="0.75" top="1" bottom="1" header="0.5" footer="0.5"/>
  <pageSetup scale="54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outlinePr summaryBelow="0" summaryRight="0"/>
    <pageSetUpPr autoPageBreaks="0" fitToPage="1"/>
  </sheetPr>
  <dimension ref="B1:L99"/>
  <sheetViews>
    <sheetView showGridLines="0" tabSelected="1" topLeftCell="A44" zoomScale="80" zoomScaleNormal="80" workbookViewId="0">
      <selection activeCell="D70" sqref="D70:L72"/>
    </sheetView>
  </sheetViews>
  <sheetFormatPr baseColWidth="10" defaultColWidth="9.140625" defaultRowHeight="13.5"/>
  <cols>
    <col min="1" max="1" width="9.140625" style="25"/>
    <col min="2" max="2" width="19.5703125" style="25" customWidth="1"/>
    <col min="3" max="3" width="4.42578125" style="25" customWidth="1"/>
    <col min="4" max="9" width="15.5703125" style="25" customWidth="1"/>
    <col min="10" max="10" width="17" style="25" customWidth="1"/>
    <col min="11" max="11" width="15.5703125" style="25" customWidth="1"/>
    <col min="12" max="12" width="12" style="25" customWidth="1"/>
    <col min="13" max="16384" width="9.140625" style="25"/>
  </cols>
  <sheetData>
    <row r="1" spans="2:12">
      <c r="B1" s="224" t="s">
        <v>0</v>
      </c>
      <c r="C1" s="311"/>
      <c r="D1" s="311"/>
      <c r="E1" s="311"/>
      <c r="F1" s="311"/>
      <c r="G1" s="311"/>
      <c r="H1" s="311"/>
      <c r="I1" s="311"/>
      <c r="J1" s="311"/>
      <c r="K1" s="311"/>
      <c r="L1" s="311"/>
    </row>
    <row r="2" spans="2:12"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</row>
    <row r="3" spans="2:12"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</row>
    <row r="4" spans="2:12"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</row>
    <row r="5" spans="2:12" s="33" customFormat="1" ht="20.100000000000001" customHeight="1">
      <c r="B5" s="312" t="s">
        <v>138</v>
      </c>
      <c r="C5" s="313"/>
      <c r="D5" s="313"/>
      <c r="E5" s="313"/>
      <c r="F5" s="313"/>
      <c r="G5" s="313"/>
      <c r="H5" s="313"/>
      <c r="I5" s="313"/>
      <c r="J5" s="313"/>
      <c r="K5" s="313"/>
      <c r="L5" s="314"/>
    </row>
    <row r="6" spans="2:12" ht="30" customHeight="1">
      <c r="B6" s="315" t="s">
        <v>56</v>
      </c>
      <c r="C6" s="316" t="s">
        <v>139</v>
      </c>
      <c r="D6" s="317"/>
      <c r="E6" s="317"/>
      <c r="F6" s="318"/>
      <c r="G6" s="316" t="s">
        <v>140</v>
      </c>
      <c r="H6" s="318"/>
      <c r="I6" s="316" t="s">
        <v>141</v>
      </c>
      <c r="J6" s="318"/>
      <c r="K6" s="316" t="s">
        <v>142</v>
      </c>
      <c r="L6" s="318"/>
    </row>
    <row r="7" spans="2:12">
      <c r="B7" s="297" t="s">
        <v>57</v>
      </c>
      <c r="C7" s="148" t="s">
        <v>591</v>
      </c>
      <c r="D7" s="149"/>
      <c r="E7" s="149"/>
      <c r="F7" s="150"/>
      <c r="G7" s="148" t="s">
        <v>592</v>
      </c>
      <c r="H7" s="150"/>
      <c r="I7" s="148" t="s">
        <v>498</v>
      </c>
      <c r="J7" s="153"/>
      <c r="K7" s="310"/>
      <c r="L7" s="257"/>
    </row>
    <row r="8" spans="2:12">
      <c r="B8" s="298"/>
      <c r="C8" s="151"/>
      <c r="D8" s="152"/>
      <c r="E8" s="152"/>
      <c r="F8" s="153"/>
      <c r="G8" s="151"/>
      <c r="H8" s="153"/>
      <c r="I8" s="151"/>
      <c r="J8" s="153"/>
      <c r="K8" s="258"/>
      <c r="L8" s="259"/>
    </row>
    <row r="9" spans="2:12">
      <c r="B9" s="298"/>
      <c r="C9" s="151"/>
      <c r="D9" s="152"/>
      <c r="E9" s="152"/>
      <c r="F9" s="153"/>
      <c r="G9" s="151"/>
      <c r="H9" s="153"/>
      <c r="I9" s="151"/>
      <c r="J9" s="153"/>
      <c r="K9" s="258"/>
      <c r="L9" s="259"/>
    </row>
    <row r="10" spans="2:12">
      <c r="B10" s="298"/>
      <c r="C10" s="151"/>
      <c r="D10" s="152"/>
      <c r="E10" s="152"/>
      <c r="F10" s="153"/>
      <c r="G10" s="151"/>
      <c r="H10" s="153"/>
      <c r="I10" s="151"/>
      <c r="J10" s="153"/>
      <c r="K10" s="258"/>
      <c r="L10" s="259"/>
    </row>
    <row r="11" spans="2:12" ht="102" customHeight="1">
      <c r="B11" s="299"/>
      <c r="C11" s="154"/>
      <c r="D11" s="155"/>
      <c r="E11" s="155"/>
      <c r="F11" s="156"/>
      <c r="G11" s="154"/>
      <c r="H11" s="156"/>
      <c r="I11" s="154"/>
      <c r="J11" s="156"/>
      <c r="K11" s="260"/>
      <c r="L11" s="261"/>
    </row>
    <row r="12" spans="2:12">
      <c r="B12" s="297" t="s">
        <v>58</v>
      </c>
      <c r="C12" s="148" t="s">
        <v>593</v>
      </c>
      <c r="D12" s="149"/>
      <c r="E12" s="149"/>
      <c r="F12" s="150"/>
      <c r="G12" s="148" t="s">
        <v>589</v>
      </c>
      <c r="H12" s="150"/>
      <c r="I12" s="148" t="s">
        <v>499</v>
      </c>
      <c r="J12" s="153"/>
      <c r="K12" s="148" t="s">
        <v>500</v>
      </c>
      <c r="L12" s="150"/>
    </row>
    <row r="13" spans="2:12">
      <c r="B13" s="298"/>
      <c r="C13" s="151"/>
      <c r="D13" s="152"/>
      <c r="E13" s="152"/>
      <c r="F13" s="153"/>
      <c r="G13" s="151"/>
      <c r="H13" s="153"/>
      <c r="I13" s="151"/>
      <c r="J13" s="153"/>
      <c r="K13" s="151"/>
      <c r="L13" s="153"/>
    </row>
    <row r="14" spans="2:12">
      <c r="B14" s="298"/>
      <c r="C14" s="151"/>
      <c r="D14" s="152"/>
      <c r="E14" s="152"/>
      <c r="F14" s="153"/>
      <c r="G14" s="151"/>
      <c r="H14" s="153"/>
      <c r="I14" s="151"/>
      <c r="J14" s="153"/>
      <c r="K14" s="151"/>
      <c r="L14" s="153"/>
    </row>
    <row r="15" spans="2:12" ht="18" customHeight="1">
      <c r="B15" s="298"/>
      <c r="C15" s="151"/>
      <c r="D15" s="152"/>
      <c r="E15" s="152"/>
      <c r="F15" s="153"/>
      <c r="G15" s="151"/>
      <c r="H15" s="153"/>
      <c r="I15" s="151"/>
      <c r="J15" s="153"/>
      <c r="K15" s="151"/>
      <c r="L15" s="153"/>
    </row>
    <row r="16" spans="2:12" ht="91.5" customHeight="1">
      <c r="B16" s="299"/>
      <c r="C16" s="154"/>
      <c r="D16" s="155"/>
      <c r="E16" s="155"/>
      <c r="F16" s="156"/>
      <c r="G16" s="154"/>
      <c r="H16" s="156"/>
      <c r="I16" s="154"/>
      <c r="J16" s="156"/>
      <c r="K16" s="154"/>
      <c r="L16" s="156"/>
    </row>
    <row r="17" spans="2:12" s="121" customFormat="1">
      <c r="B17" s="297" t="s">
        <v>59</v>
      </c>
      <c r="C17" s="300">
        <v>1</v>
      </c>
      <c r="D17" s="303" t="s">
        <v>594</v>
      </c>
      <c r="E17" s="149"/>
      <c r="F17" s="150"/>
      <c r="G17" s="303" t="s">
        <v>609</v>
      </c>
      <c r="H17" s="150"/>
      <c r="I17" s="303" t="s">
        <v>501</v>
      </c>
      <c r="J17" s="150"/>
      <c r="K17" s="303" t="s">
        <v>502</v>
      </c>
      <c r="L17" s="150"/>
    </row>
    <row r="18" spans="2:12" s="121" customFormat="1">
      <c r="B18" s="319"/>
      <c r="C18" s="301"/>
      <c r="D18" s="151"/>
      <c r="E18" s="152"/>
      <c r="F18" s="153"/>
      <c r="G18" s="151"/>
      <c r="H18" s="153"/>
      <c r="I18" s="151"/>
      <c r="J18" s="153"/>
      <c r="K18" s="151"/>
      <c r="L18" s="153"/>
    </row>
    <row r="19" spans="2:12" s="121" customFormat="1">
      <c r="B19" s="319"/>
      <c r="C19" s="301"/>
      <c r="D19" s="151"/>
      <c r="E19" s="152"/>
      <c r="F19" s="153"/>
      <c r="G19" s="151"/>
      <c r="H19" s="153"/>
      <c r="I19" s="151"/>
      <c r="J19" s="153"/>
      <c r="K19" s="151"/>
      <c r="L19" s="153"/>
    </row>
    <row r="20" spans="2:12" s="121" customFormat="1">
      <c r="B20" s="319"/>
      <c r="C20" s="301"/>
      <c r="D20" s="151"/>
      <c r="E20" s="152"/>
      <c r="F20" s="153"/>
      <c r="G20" s="151"/>
      <c r="H20" s="153"/>
      <c r="I20" s="151"/>
      <c r="J20" s="153"/>
      <c r="K20" s="151"/>
      <c r="L20" s="153"/>
    </row>
    <row r="21" spans="2:12" s="121" customFormat="1" ht="27.75" customHeight="1">
      <c r="B21" s="319"/>
      <c r="C21" s="302"/>
      <c r="D21" s="154"/>
      <c r="E21" s="155"/>
      <c r="F21" s="156"/>
      <c r="G21" s="154"/>
      <c r="H21" s="156"/>
      <c r="I21" s="154"/>
      <c r="J21" s="156"/>
      <c r="K21" s="154"/>
      <c r="L21" s="156"/>
    </row>
    <row r="22" spans="2:12" s="121" customFormat="1" ht="13.5" customHeight="1">
      <c r="B22" s="319"/>
      <c r="C22" s="300">
        <v>2</v>
      </c>
      <c r="D22" s="303" t="s">
        <v>596</v>
      </c>
      <c r="E22" s="149"/>
      <c r="F22" s="150"/>
      <c r="G22" s="303" t="s">
        <v>610</v>
      </c>
      <c r="H22" s="150"/>
      <c r="I22" s="303" t="s">
        <v>501</v>
      </c>
      <c r="J22" s="150"/>
      <c r="K22" s="303" t="s">
        <v>503</v>
      </c>
      <c r="L22" s="150"/>
    </row>
    <row r="23" spans="2:12" s="121" customFormat="1">
      <c r="B23" s="319"/>
      <c r="C23" s="301"/>
      <c r="D23" s="151"/>
      <c r="E23" s="152"/>
      <c r="F23" s="153"/>
      <c r="G23" s="151"/>
      <c r="H23" s="153"/>
      <c r="I23" s="151"/>
      <c r="J23" s="153"/>
      <c r="K23" s="151"/>
      <c r="L23" s="153"/>
    </row>
    <row r="24" spans="2:12" s="121" customFormat="1" ht="1.5" customHeight="1">
      <c r="B24" s="319"/>
      <c r="C24" s="301"/>
      <c r="D24" s="151"/>
      <c r="E24" s="152"/>
      <c r="F24" s="153"/>
      <c r="G24" s="151"/>
      <c r="H24" s="153"/>
      <c r="I24" s="151"/>
      <c r="J24" s="153"/>
      <c r="K24" s="151"/>
      <c r="L24" s="153"/>
    </row>
    <row r="25" spans="2:12" s="121" customFormat="1">
      <c r="B25" s="319"/>
      <c r="C25" s="301"/>
      <c r="D25" s="151"/>
      <c r="E25" s="152"/>
      <c r="F25" s="153"/>
      <c r="G25" s="151"/>
      <c r="H25" s="153"/>
      <c r="I25" s="151"/>
      <c r="J25" s="153"/>
      <c r="K25" s="151"/>
      <c r="L25" s="153"/>
    </row>
    <row r="26" spans="2:12" s="121" customFormat="1" ht="51" customHeight="1">
      <c r="B26" s="319"/>
      <c r="C26" s="302"/>
      <c r="D26" s="154"/>
      <c r="E26" s="155"/>
      <c r="F26" s="156"/>
      <c r="G26" s="154"/>
      <c r="H26" s="156"/>
      <c r="I26" s="154"/>
      <c r="J26" s="156"/>
      <c r="K26" s="154"/>
      <c r="L26" s="156"/>
    </row>
    <row r="27" spans="2:12">
      <c r="B27" s="319"/>
      <c r="C27" s="300">
        <v>3</v>
      </c>
      <c r="D27" s="303" t="s">
        <v>504</v>
      </c>
      <c r="E27" s="149"/>
      <c r="F27" s="150"/>
      <c r="G27" s="303" t="s">
        <v>611</v>
      </c>
      <c r="H27" s="150"/>
      <c r="I27" s="303" t="s">
        <v>501</v>
      </c>
      <c r="J27" s="150"/>
      <c r="K27" s="303" t="s">
        <v>505</v>
      </c>
      <c r="L27" s="150"/>
    </row>
    <row r="28" spans="2:12">
      <c r="B28" s="319"/>
      <c r="C28" s="301"/>
      <c r="D28" s="151"/>
      <c r="E28" s="152"/>
      <c r="F28" s="153"/>
      <c r="G28" s="151"/>
      <c r="H28" s="153"/>
      <c r="I28" s="151"/>
      <c r="J28" s="153"/>
      <c r="K28" s="151"/>
      <c r="L28" s="153"/>
    </row>
    <row r="29" spans="2:12">
      <c r="B29" s="319"/>
      <c r="C29" s="301"/>
      <c r="D29" s="151"/>
      <c r="E29" s="152"/>
      <c r="F29" s="153"/>
      <c r="G29" s="151"/>
      <c r="H29" s="153"/>
      <c r="I29" s="151"/>
      <c r="J29" s="153"/>
      <c r="K29" s="151"/>
      <c r="L29" s="153"/>
    </row>
    <row r="30" spans="2:12">
      <c r="B30" s="319"/>
      <c r="C30" s="301"/>
      <c r="D30" s="151"/>
      <c r="E30" s="152"/>
      <c r="F30" s="153"/>
      <c r="G30" s="151"/>
      <c r="H30" s="153"/>
      <c r="I30" s="151"/>
      <c r="J30" s="153"/>
      <c r="K30" s="151"/>
      <c r="L30" s="153"/>
    </row>
    <row r="31" spans="2:12">
      <c r="B31" s="319"/>
      <c r="C31" s="302"/>
      <c r="D31" s="154"/>
      <c r="E31" s="155"/>
      <c r="F31" s="156"/>
      <c r="G31" s="154"/>
      <c r="H31" s="156"/>
      <c r="I31" s="154"/>
      <c r="J31" s="156"/>
      <c r="K31" s="154"/>
      <c r="L31" s="156"/>
    </row>
    <row r="32" spans="2:12" ht="13.5" customHeight="1">
      <c r="B32" s="319"/>
      <c r="C32" s="300">
        <v>4</v>
      </c>
      <c r="D32" s="303" t="s">
        <v>506</v>
      </c>
      <c r="E32" s="149"/>
      <c r="F32" s="150"/>
      <c r="G32" s="303" t="s">
        <v>612</v>
      </c>
      <c r="H32" s="150"/>
      <c r="I32" s="303" t="s">
        <v>507</v>
      </c>
      <c r="J32" s="150"/>
      <c r="K32" s="303" t="s">
        <v>613</v>
      </c>
      <c r="L32" s="150"/>
    </row>
    <row r="33" spans="2:12">
      <c r="B33" s="319"/>
      <c r="C33" s="301"/>
      <c r="D33" s="151"/>
      <c r="E33" s="152"/>
      <c r="F33" s="153"/>
      <c r="G33" s="151"/>
      <c r="H33" s="153"/>
      <c r="I33" s="151"/>
      <c r="J33" s="153"/>
      <c r="K33" s="151"/>
      <c r="L33" s="153"/>
    </row>
    <row r="34" spans="2:12">
      <c r="B34" s="319"/>
      <c r="C34" s="301"/>
      <c r="D34" s="151"/>
      <c r="E34" s="152"/>
      <c r="F34" s="153"/>
      <c r="G34" s="151"/>
      <c r="H34" s="153"/>
      <c r="I34" s="151"/>
      <c r="J34" s="153"/>
      <c r="K34" s="151"/>
      <c r="L34" s="153"/>
    </row>
    <row r="35" spans="2:12">
      <c r="B35" s="319"/>
      <c r="C35" s="301"/>
      <c r="D35" s="151"/>
      <c r="E35" s="152"/>
      <c r="F35" s="153"/>
      <c r="G35" s="151"/>
      <c r="H35" s="153"/>
      <c r="I35" s="151"/>
      <c r="J35" s="153"/>
      <c r="K35" s="151"/>
      <c r="L35" s="153"/>
    </row>
    <row r="36" spans="2:12" ht="75" customHeight="1">
      <c r="B36" s="320"/>
      <c r="C36" s="302"/>
      <c r="D36" s="154"/>
      <c r="E36" s="155"/>
      <c r="F36" s="156"/>
      <c r="G36" s="154"/>
      <c r="H36" s="156"/>
      <c r="I36" s="154"/>
      <c r="J36" s="156"/>
      <c r="K36" s="154"/>
      <c r="L36" s="156"/>
    </row>
    <row r="37" spans="2:12" s="121" customFormat="1">
      <c r="B37" s="297" t="s">
        <v>174</v>
      </c>
      <c r="C37" s="300">
        <v>1.1000000000000001</v>
      </c>
      <c r="D37" s="303" t="s">
        <v>597</v>
      </c>
      <c r="E37" s="149"/>
      <c r="F37" s="149"/>
      <c r="G37" s="149"/>
      <c r="H37" s="149"/>
      <c r="I37" s="149"/>
      <c r="J37" s="149"/>
      <c r="K37" s="149"/>
      <c r="L37" s="150"/>
    </row>
    <row r="38" spans="2:12" s="121" customFormat="1">
      <c r="B38" s="298"/>
      <c r="C38" s="301"/>
      <c r="D38" s="151"/>
      <c r="E38" s="152"/>
      <c r="F38" s="152"/>
      <c r="G38" s="152"/>
      <c r="H38" s="152"/>
      <c r="I38" s="152"/>
      <c r="J38" s="152"/>
      <c r="K38" s="152"/>
      <c r="L38" s="153"/>
    </row>
    <row r="39" spans="2:12" s="121" customFormat="1">
      <c r="B39" s="298"/>
      <c r="C39" s="302"/>
      <c r="D39" s="154"/>
      <c r="E39" s="155"/>
      <c r="F39" s="155"/>
      <c r="G39" s="155"/>
      <c r="H39" s="155"/>
      <c r="I39" s="155"/>
      <c r="J39" s="155"/>
      <c r="K39" s="155"/>
      <c r="L39" s="156"/>
    </row>
    <row r="40" spans="2:12" s="121" customFormat="1">
      <c r="B40" s="298"/>
      <c r="C40" s="300">
        <v>1.2</v>
      </c>
      <c r="D40" s="303" t="s">
        <v>598</v>
      </c>
      <c r="E40" s="149"/>
      <c r="F40" s="149"/>
      <c r="G40" s="149"/>
      <c r="H40" s="149"/>
      <c r="I40" s="149"/>
      <c r="J40" s="149"/>
      <c r="K40" s="149"/>
      <c r="L40" s="150"/>
    </row>
    <row r="41" spans="2:12" s="121" customFormat="1">
      <c r="B41" s="298"/>
      <c r="C41" s="301"/>
      <c r="D41" s="151"/>
      <c r="E41" s="152"/>
      <c r="F41" s="152"/>
      <c r="G41" s="152"/>
      <c r="H41" s="152"/>
      <c r="I41" s="152"/>
      <c r="J41" s="152"/>
      <c r="K41" s="152"/>
      <c r="L41" s="153"/>
    </row>
    <row r="42" spans="2:12" s="121" customFormat="1">
      <c r="B42" s="298"/>
      <c r="C42" s="302"/>
      <c r="D42" s="154"/>
      <c r="E42" s="155"/>
      <c r="F42" s="155"/>
      <c r="G42" s="155"/>
      <c r="H42" s="155"/>
      <c r="I42" s="155"/>
      <c r="J42" s="155"/>
      <c r="K42" s="155"/>
      <c r="L42" s="156"/>
    </row>
    <row r="43" spans="2:12" s="121" customFormat="1">
      <c r="B43" s="298"/>
      <c r="C43" s="300">
        <v>1.3</v>
      </c>
      <c r="D43" s="303"/>
      <c r="E43" s="149"/>
      <c r="F43" s="149"/>
      <c r="G43" s="149"/>
      <c r="H43" s="149"/>
      <c r="I43" s="149"/>
      <c r="J43" s="149"/>
      <c r="K43" s="149"/>
      <c r="L43" s="150"/>
    </row>
    <row r="44" spans="2:12" s="121" customFormat="1">
      <c r="B44" s="298"/>
      <c r="C44" s="301"/>
      <c r="D44" s="151"/>
      <c r="E44" s="152"/>
      <c r="F44" s="152"/>
      <c r="G44" s="152"/>
      <c r="H44" s="152"/>
      <c r="I44" s="152"/>
      <c r="J44" s="152"/>
      <c r="K44" s="152"/>
      <c r="L44" s="153"/>
    </row>
    <row r="45" spans="2:12" s="121" customFormat="1">
      <c r="B45" s="298"/>
      <c r="C45" s="302"/>
      <c r="D45" s="154"/>
      <c r="E45" s="155"/>
      <c r="F45" s="155"/>
      <c r="G45" s="155"/>
      <c r="H45" s="155"/>
      <c r="I45" s="155"/>
      <c r="J45" s="155"/>
      <c r="K45" s="155"/>
      <c r="L45" s="156"/>
    </row>
    <row r="46" spans="2:12" s="121" customFormat="1">
      <c r="B46" s="298"/>
      <c r="C46" s="300">
        <v>1.4</v>
      </c>
      <c r="D46" s="303"/>
      <c r="E46" s="149"/>
      <c r="F46" s="149"/>
      <c r="G46" s="149"/>
      <c r="H46" s="149"/>
      <c r="I46" s="149"/>
      <c r="J46" s="149"/>
      <c r="K46" s="149"/>
      <c r="L46" s="150"/>
    </row>
    <row r="47" spans="2:12" s="121" customFormat="1">
      <c r="B47" s="298"/>
      <c r="C47" s="301"/>
      <c r="D47" s="151"/>
      <c r="E47" s="152"/>
      <c r="F47" s="152"/>
      <c r="G47" s="152"/>
      <c r="H47" s="152"/>
      <c r="I47" s="152"/>
      <c r="J47" s="152"/>
      <c r="K47" s="152"/>
      <c r="L47" s="153"/>
    </row>
    <row r="48" spans="2:12" s="121" customFormat="1">
      <c r="B48" s="299"/>
      <c r="C48" s="302"/>
      <c r="D48" s="154"/>
      <c r="E48" s="155"/>
      <c r="F48" s="155"/>
      <c r="G48" s="155"/>
      <c r="H48" s="155"/>
      <c r="I48" s="155"/>
      <c r="J48" s="155"/>
      <c r="K48" s="155"/>
      <c r="L48" s="156"/>
    </row>
    <row r="49" spans="2:12">
      <c r="B49" s="297" t="s">
        <v>175</v>
      </c>
      <c r="C49" s="300">
        <v>2</v>
      </c>
      <c r="D49" s="303" t="s">
        <v>599</v>
      </c>
      <c r="E49" s="149"/>
      <c r="F49" s="149"/>
      <c r="G49" s="149"/>
      <c r="H49" s="149"/>
      <c r="I49" s="149"/>
      <c r="J49" s="149"/>
      <c r="K49" s="149"/>
      <c r="L49" s="150"/>
    </row>
    <row r="50" spans="2:12">
      <c r="B50" s="298"/>
      <c r="C50" s="301"/>
      <c r="D50" s="151"/>
      <c r="E50" s="152"/>
      <c r="F50" s="152"/>
      <c r="G50" s="152"/>
      <c r="H50" s="152"/>
      <c r="I50" s="152"/>
      <c r="J50" s="152"/>
      <c r="K50" s="152"/>
      <c r="L50" s="153"/>
    </row>
    <row r="51" spans="2:12">
      <c r="B51" s="298"/>
      <c r="C51" s="302"/>
      <c r="D51" s="154"/>
      <c r="E51" s="155"/>
      <c r="F51" s="155"/>
      <c r="G51" s="155"/>
      <c r="H51" s="155"/>
      <c r="I51" s="155"/>
      <c r="J51" s="155"/>
      <c r="K51" s="155"/>
      <c r="L51" s="156"/>
    </row>
    <row r="52" spans="2:12">
      <c r="B52" s="298"/>
      <c r="C52" s="300">
        <v>2</v>
      </c>
      <c r="D52" s="303"/>
      <c r="E52" s="149"/>
      <c r="F52" s="149"/>
      <c r="G52" s="149"/>
      <c r="H52" s="149"/>
      <c r="I52" s="149"/>
      <c r="J52" s="149"/>
      <c r="K52" s="149"/>
      <c r="L52" s="150"/>
    </row>
    <row r="53" spans="2:12">
      <c r="B53" s="298"/>
      <c r="C53" s="301"/>
      <c r="D53" s="151"/>
      <c r="E53" s="152"/>
      <c r="F53" s="152"/>
      <c r="G53" s="152"/>
      <c r="H53" s="152"/>
      <c r="I53" s="152"/>
      <c r="J53" s="152"/>
      <c r="K53" s="152"/>
      <c r="L53" s="153"/>
    </row>
    <row r="54" spans="2:12">
      <c r="B54" s="298"/>
      <c r="C54" s="302"/>
      <c r="D54" s="154"/>
      <c r="E54" s="155"/>
      <c r="F54" s="155"/>
      <c r="G54" s="155"/>
      <c r="H54" s="155"/>
      <c r="I54" s="155"/>
      <c r="J54" s="155"/>
      <c r="K54" s="155"/>
      <c r="L54" s="156"/>
    </row>
    <row r="55" spans="2:12">
      <c r="B55" s="298"/>
      <c r="C55" s="300">
        <v>2</v>
      </c>
      <c r="D55" s="303"/>
      <c r="E55" s="149"/>
      <c r="F55" s="149"/>
      <c r="G55" s="149"/>
      <c r="H55" s="149"/>
      <c r="I55" s="149"/>
      <c r="J55" s="149"/>
      <c r="K55" s="149"/>
      <c r="L55" s="150"/>
    </row>
    <row r="56" spans="2:12">
      <c r="B56" s="298"/>
      <c r="C56" s="301"/>
      <c r="D56" s="151"/>
      <c r="E56" s="152"/>
      <c r="F56" s="152"/>
      <c r="G56" s="152"/>
      <c r="H56" s="152"/>
      <c r="I56" s="152"/>
      <c r="J56" s="152"/>
      <c r="K56" s="152"/>
      <c r="L56" s="153"/>
    </row>
    <row r="57" spans="2:12">
      <c r="B57" s="298"/>
      <c r="C57" s="302"/>
      <c r="D57" s="154"/>
      <c r="E57" s="155"/>
      <c r="F57" s="155"/>
      <c r="G57" s="155"/>
      <c r="H57" s="155"/>
      <c r="I57" s="155"/>
      <c r="J57" s="155"/>
      <c r="K57" s="155"/>
      <c r="L57" s="156"/>
    </row>
    <row r="58" spans="2:12">
      <c r="B58" s="298"/>
      <c r="C58" s="300">
        <v>2</v>
      </c>
      <c r="D58" s="303"/>
      <c r="E58" s="149"/>
      <c r="F58" s="149"/>
      <c r="G58" s="149"/>
      <c r="H58" s="149"/>
      <c r="I58" s="149"/>
      <c r="J58" s="149"/>
      <c r="K58" s="149"/>
      <c r="L58" s="150"/>
    </row>
    <row r="59" spans="2:12">
      <c r="B59" s="298"/>
      <c r="C59" s="301"/>
      <c r="D59" s="151"/>
      <c r="E59" s="152"/>
      <c r="F59" s="152"/>
      <c r="G59" s="152"/>
      <c r="H59" s="152"/>
      <c r="I59" s="152"/>
      <c r="J59" s="152"/>
      <c r="K59" s="152"/>
      <c r="L59" s="153"/>
    </row>
    <row r="60" spans="2:12">
      <c r="B60" s="299"/>
      <c r="C60" s="302"/>
      <c r="D60" s="154"/>
      <c r="E60" s="155"/>
      <c r="F60" s="155"/>
      <c r="G60" s="155"/>
      <c r="H60" s="155"/>
      <c r="I60" s="155"/>
      <c r="J60" s="155"/>
      <c r="K60" s="155"/>
      <c r="L60" s="156"/>
    </row>
    <row r="61" spans="2:12">
      <c r="B61" s="297" t="s">
        <v>508</v>
      </c>
      <c r="C61" s="300">
        <v>3</v>
      </c>
      <c r="D61" s="303" t="s">
        <v>600</v>
      </c>
      <c r="E61" s="149"/>
      <c r="F61" s="149"/>
      <c r="G61" s="149"/>
      <c r="H61" s="149"/>
      <c r="I61" s="149"/>
      <c r="J61" s="149"/>
      <c r="K61" s="149"/>
      <c r="L61" s="150"/>
    </row>
    <row r="62" spans="2:12">
      <c r="B62" s="298"/>
      <c r="C62" s="301"/>
      <c r="D62" s="151"/>
      <c r="E62" s="152"/>
      <c r="F62" s="152"/>
      <c r="G62" s="152"/>
      <c r="H62" s="152"/>
      <c r="I62" s="152"/>
      <c r="J62" s="152"/>
      <c r="K62" s="152"/>
      <c r="L62" s="153"/>
    </row>
    <row r="63" spans="2:12">
      <c r="B63" s="298"/>
      <c r="C63" s="302"/>
      <c r="D63" s="154"/>
      <c r="E63" s="155"/>
      <c r="F63" s="155"/>
      <c r="G63" s="155"/>
      <c r="H63" s="155"/>
      <c r="I63" s="155"/>
      <c r="J63" s="155"/>
      <c r="K63" s="155"/>
      <c r="L63" s="156"/>
    </row>
    <row r="64" spans="2:12" ht="13.5" customHeight="1">
      <c r="B64" s="298"/>
      <c r="C64" s="300">
        <v>3</v>
      </c>
      <c r="D64" s="303" t="s">
        <v>601</v>
      </c>
      <c r="E64" s="149"/>
      <c r="F64" s="149"/>
      <c r="G64" s="149"/>
      <c r="H64" s="149"/>
      <c r="I64" s="149"/>
      <c r="J64" s="149"/>
      <c r="K64" s="149"/>
      <c r="L64" s="150"/>
    </row>
    <row r="65" spans="2:12">
      <c r="B65" s="298"/>
      <c r="C65" s="301"/>
      <c r="D65" s="151"/>
      <c r="E65" s="152"/>
      <c r="F65" s="152"/>
      <c r="G65" s="152"/>
      <c r="H65" s="152"/>
      <c r="I65" s="152"/>
      <c r="J65" s="152"/>
      <c r="K65" s="152"/>
      <c r="L65" s="153"/>
    </row>
    <row r="66" spans="2:12">
      <c r="B66" s="298"/>
      <c r="C66" s="302"/>
      <c r="D66" s="154"/>
      <c r="E66" s="155"/>
      <c r="F66" s="155"/>
      <c r="G66" s="155"/>
      <c r="H66" s="155"/>
      <c r="I66" s="155"/>
      <c r="J66" s="155"/>
      <c r="K66" s="155"/>
      <c r="L66" s="156"/>
    </row>
    <row r="67" spans="2:12">
      <c r="B67" s="298"/>
      <c r="C67" s="300">
        <v>3</v>
      </c>
      <c r="D67" s="303"/>
      <c r="E67" s="149"/>
      <c r="F67" s="149"/>
      <c r="G67" s="149"/>
      <c r="H67" s="149"/>
      <c r="I67" s="149"/>
      <c r="J67" s="149"/>
      <c r="K67" s="149"/>
      <c r="L67" s="150"/>
    </row>
    <row r="68" spans="2:12">
      <c r="B68" s="298"/>
      <c r="C68" s="301"/>
      <c r="D68" s="151"/>
      <c r="E68" s="152"/>
      <c r="F68" s="152"/>
      <c r="G68" s="152"/>
      <c r="H68" s="152"/>
      <c r="I68" s="152"/>
      <c r="J68" s="152"/>
      <c r="K68" s="152"/>
      <c r="L68" s="153"/>
    </row>
    <row r="69" spans="2:12">
      <c r="B69" s="298"/>
      <c r="C69" s="302"/>
      <c r="D69" s="154"/>
      <c r="E69" s="155"/>
      <c r="F69" s="155"/>
      <c r="G69" s="155"/>
      <c r="H69" s="155"/>
      <c r="I69" s="155"/>
      <c r="J69" s="155"/>
      <c r="K69" s="155"/>
      <c r="L69" s="156"/>
    </row>
    <row r="70" spans="2:12">
      <c r="B70" s="298"/>
      <c r="C70" s="300">
        <v>3</v>
      </c>
      <c r="D70" s="303"/>
      <c r="E70" s="149"/>
      <c r="F70" s="149"/>
      <c r="G70" s="149"/>
      <c r="H70" s="149"/>
      <c r="I70" s="149"/>
      <c r="J70" s="149"/>
      <c r="K70" s="149"/>
      <c r="L70" s="150"/>
    </row>
    <row r="71" spans="2:12">
      <c r="B71" s="298"/>
      <c r="C71" s="301"/>
      <c r="D71" s="151"/>
      <c r="E71" s="152"/>
      <c r="F71" s="152"/>
      <c r="G71" s="152"/>
      <c r="H71" s="152"/>
      <c r="I71" s="152"/>
      <c r="J71" s="152"/>
      <c r="K71" s="152"/>
      <c r="L71" s="153"/>
    </row>
    <row r="72" spans="2:12">
      <c r="B72" s="299"/>
      <c r="C72" s="302"/>
      <c r="D72" s="154"/>
      <c r="E72" s="155"/>
      <c r="F72" s="155"/>
      <c r="G72" s="155"/>
      <c r="H72" s="155"/>
      <c r="I72" s="155"/>
      <c r="J72" s="155"/>
      <c r="K72" s="155"/>
      <c r="L72" s="156"/>
    </row>
    <row r="73" spans="2:12">
      <c r="B73" s="297" t="s">
        <v>509</v>
      </c>
      <c r="C73" s="300">
        <v>4</v>
      </c>
      <c r="D73" s="303" t="s">
        <v>510</v>
      </c>
      <c r="E73" s="149"/>
      <c r="F73" s="149"/>
      <c r="G73" s="149"/>
      <c r="H73" s="149"/>
      <c r="I73" s="149"/>
      <c r="J73" s="149"/>
      <c r="K73" s="149"/>
      <c r="L73" s="150"/>
    </row>
    <row r="74" spans="2:12">
      <c r="B74" s="298"/>
      <c r="C74" s="301"/>
      <c r="D74" s="151"/>
      <c r="E74" s="152"/>
      <c r="F74" s="152"/>
      <c r="G74" s="152"/>
      <c r="H74" s="152"/>
      <c r="I74" s="152"/>
      <c r="J74" s="152"/>
      <c r="K74" s="152"/>
      <c r="L74" s="153"/>
    </row>
    <row r="75" spans="2:12">
      <c r="B75" s="298"/>
      <c r="C75" s="302"/>
      <c r="D75" s="154"/>
      <c r="E75" s="155"/>
      <c r="F75" s="155"/>
      <c r="G75" s="155"/>
      <c r="H75" s="155"/>
      <c r="I75" s="155"/>
      <c r="J75" s="155"/>
      <c r="K75" s="155"/>
      <c r="L75" s="156"/>
    </row>
    <row r="76" spans="2:12">
      <c r="B76" s="298"/>
      <c r="C76" s="300">
        <v>4</v>
      </c>
      <c r="D76" s="304" t="s">
        <v>511</v>
      </c>
      <c r="E76" s="305"/>
      <c r="F76" s="305"/>
      <c r="G76" s="305"/>
      <c r="H76" s="305"/>
      <c r="I76" s="305"/>
      <c r="J76" s="305"/>
      <c r="K76" s="305"/>
      <c r="L76" s="306"/>
    </row>
    <row r="77" spans="2:12" s="121" customFormat="1">
      <c r="B77" s="298"/>
      <c r="C77" s="301"/>
      <c r="D77" s="304"/>
      <c r="E77" s="305"/>
      <c r="F77" s="305"/>
      <c r="G77" s="305"/>
      <c r="H77" s="305"/>
      <c r="I77" s="305"/>
      <c r="J77" s="305"/>
      <c r="K77" s="305"/>
      <c r="L77" s="306"/>
    </row>
    <row r="78" spans="2:12">
      <c r="B78" s="298"/>
      <c r="C78" s="302"/>
      <c r="D78" s="307"/>
      <c r="E78" s="308"/>
      <c r="F78" s="308"/>
      <c r="G78" s="308"/>
      <c r="H78" s="308"/>
      <c r="I78" s="308"/>
      <c r="J78" s="308"/>
      <c r="K78" s="308"/>
      <c r="L78" s="309"/>
    </row>
    <row r="79" spans="2:12" s="121" customFormat="1">
      <c r="B79" s="298"/>
      <c r="C79" s="321">
        <v>4</v>
      </c>
      <c r="D79" s="303" t="s">
        <v>512</v>
      </c>
      <c r="E79" s="149"/>
      <c r="F79" s="149"/>
      <c r="G79" s="149"/>
      <c r="H79" s="149"/>
      <c r="I79" s="149"/>
      <c r="J79" s="149"/>
      <c r="K79" s="149"/>
      <c r="L79" s="150"/>
    </row>
    <row r="80" spans="2:12" s="121" customFormat="1">
      <c r="B80" s="298"/>
      <c r="C80" s="322"/>
      <c r="D80" s="151"/>
      <c r="E80" s="152"/>
      <c r="F80" s="152"/>
      <c r="G80" s="152"/>
      <c r="H80" s="152"/>
      <c r="I80" s="152"/>
      <c r="J80" s="152"/>
      <c r="K80" s="152"/>
      <c r="L80" s="153"/>
    </row>
    <row r="81" spans="2:12" s="121" customFormat="1">
      <c r="B81" s="298"/>
      <c r="C81" s="322"/>
      <c r="D81" s="154"/>
      <c r="E81" s="155"/>
      <c r="F81" s="155"/>
      <c r="G81" s="155"/>
      <c r="H81" s="155"/>
      <c r="I81" s="155"/>
      <c r="J81" s="155"/>
      <c r="K81" s="155"/>
      <c r="L81" s="156"/>
    </row>
    <row r="82" spans="2:12" s="121" customFormat="1">
      <c r="B82" s="298"/>
      <c r="C82" s="321">
        <v>4</v>
      </c>
      <c r="D82" s="303" t="s">
        <v>513</v>
      </c>
      <c r="E82" s="149"/>
      <c r="F82" s="149"/>
      <c r="G82" s="149"/>
      <c r="H82" s="149"/>
      <c r="I82" s="149"/>
      <c r="J82" s="149"/>
      <c r="K82" s="149"/>
      <c r="L82" s="150"/>
    </row>
    <row r="83" spans="2:12" s="121" customFormat="1">
      <c r="B83" s="298"/>
      <c r="C83" s="322"/>
      <c r="D83" s="151"/>
      <c r="E83" s="152"/>
      <c r="F83" s="152"/>
      <c r="G83" s="152"/>
      <c r="H83" s="152"/>
      <c r="I83" s="152"/>
      <c r="J83" s="152"/>
      <c r="K83" s="152"/>
      <c r="L83" s="153"/>
    </row>
    <row r="84" spans="2:12" s="121" customFormat="1">
      <c r="B84" s="298"/>
      <c r="C84" s="322"/>
      <c r="D84" s="154"/>
      <c r="E84" s="155"/>
      <c r="F84" s="155"/>
      <c r="G84" s="155"/>
      <c r="H84" s="155"/>
      <c r="I84" s="155"/>
      <c r="J84" s="155"/>
      <c r="K84" s="155"/>
      <c r="L84" s="156"/>
    </row>
    <row r="85" spans="2:12" ht="13.5" customHeight="1">
      <c r="B85" s="298"/>
      <c r="C85" s="300">
        <v>4</v>
      </c>
      <c r="D85" s="303" t="s">
        <v>514</v>
      </c>
      <c r="E85" s="149"/>
      <c r="F85" s="149"/>
      <c r="G85" s="149"/>
      <c r="H85" s="149"/>
      <c r="I85" s="149"/>
      <c r="J85" s="149"/>
      <c r="K85" s="149"/>
      <c r="L85" s="150"/>
    </row>
    <row r="86" spans="2:12">
      <c r="B86" s="298"/>
      <c r="C86" s="301"/>
      <c r="D86" s="151"/>
      <c r="E86" s="152"/>
      <c r="F86" s="152"/>
      <c r="G86" s="152"/>
      <c r="H86" s="152"/>
      <c r="I86" s="152"/>
      <c r="J86" s="152"/>
      <c r="K86" s="152"/>
      <c r="L86" s="153"/>
    </row>
    <row r="87" spans="2:12">
      <c r="B87" s="298"/>
      <c r="C87" s="302"/>
      <c r="D87" s="154"/>
      <c r="E87" s="155"/>
      <c r="F87" s="155"/>
      <c r="G87" s="155"/>
      <c r="H87" s="155"/>
      <c r="I87" s="155"/>
      <c r="J87" s="155"/>
      <c r="K87" s="155"/>
      <c r="L87" s="156"/>
    </row>
    <row r="88" spans="2:12" s="132" customFormat="1">
      <c r="B88" s="298"/>
      <c r="C88" s="300">
        <v>4</v>
      </c>
      <c r="D88" s="303" t="s">
        <v>418</v>
      </c>
      <c r="E88" s="149"/>
      <c r="F88" s="149"/>
      <c r="G88" s="149"/>
      <c r="H88" s="149"/>
      <c r="I88" s="149"/>
      <c r="J88" s="149"/>
      <c r="K88" s="149"/>
      <c r="L88" s="150"/>
    </row>
    <row r="89" spans="2:12" s="132" customFormat="1">
      <c r="B89" s="298"/>
      <c r="C89" s="301"/>
      <c r="D89" s="151"/>
      <c r="E89" s="152"/>
      <c r="F89" s="152"/>
      <c r="G89" s="152"/>
      <c r="H89" s="152"/>
      <c r="I89" s="152"/>
      <c r="J89" s="152"/>
      <c r="K89" s="152"/>
      <c r="L89" s="153"/>
    </row>
    <row r="90" spans="2:12" s="132" customFormat="1">
      <c r="B90" s="298"/>
      <c r="C90" s="302"/>
      <c r="D90" s="154"/>
      <c r="E90" s="155"/>
      <c r="F90" s="155"/>
      <c r="G90" s="155"/>
      <c r="H90" s="155"/>
      <c r="I90" s="155"/>
      <c r="J90" s="155"/>
      <c r="K90" s="155"/>
      <c r="L90" s="156"/>
    </row>
    <row r="91" spans="2:12" s="135" customFormat="1">
      <c r="B91" s="298"/>
      <c r="C91" s="300">
        <v>4</v>
      </c>
      <c r="D91" s="323" t="s">
        <v>544</v>
      </c>
      <c r="E91" s="324"/>
      <c r="F91" s="324"/>
      <c r="G91" s="324"/>
      <c r="H91" s="324"/>
      <c r="I91" s="324"/>
      <c r="J91" s="324"/>
      <c r="K91" s="324"/>
      <c r="L91" s="325"/>
    </row>
    <row r="92" spans="2:12" s="135" customFormat="1">
      <c r="B92" s="298"/>
      <c r="C92" s="301"/>
      <c r="D92" s="326"/>
      <c r="E92" s="327"/>
      <c r="F92" s="327"/>
      <c r="G92" s="327"/>
      <c r="H92" s="327"/>
      <c r="I92" s="327"/>
      <c r="J92" s="327"/>
      <c r="K92" s="327"/>
      <c r="L92" s="328"/>
    </row>
    <row r="93" spans="2:12" s="135" customFormat="1">
      <c r="B93" s="298"/>
      <c r="C93" s="302"/>
      <c r="D93" s="329"/>
      <c r="E93" s="330"/>
      <c r="F93" s="330"/>
      <c r="G93" s="330"/>
      <c r="H93" s="330"/>
      <c r="I93" s="330"/>
      <c r="J93" s="330"/>
      <c r="K93" s="330"/>
      <c r="L93" s="331"/>
    </row>
    <row r="94" spans="2:12" s="135" customFormat="1">
      <c r="B94" s="298"/>
      <c r="C94" s="136"/>
      <c r="D94" s="303" t="s">
        <v>571</v>
      </c>
      <c r="E94" s="332"/>
      <c r="F94" s="332"/>
      <c r="G94" s="332"/>
      <c r="H94" s="332"/>
      <c r="I94" s="332"/>
      <c r="J94" s="332"/>
      <c r="K94" s="332"/>
      <c r="L94" s="333"/>
    </row>
    <row r="95" spans="2:12" s="135" customFormat="1">
      <c r="B95" s="298"/>
      <c r="C95" s="136"/>
      <c r="D95" s="334"/>
      <c r="E95" s="335"/>
      <c r="F95" s="335"/>
      <c r="G95" s="335"/>
      <c r="H95" s="335"/>
      <c r="I95" s="335"/>
      <c r="J95" s="335"/>
      <c r="K95" s="335"/>
      <c r="L95" s="336"/>
    </row>
    <row r="96" spans="2:12" s="135" customFormat="1">
      <c r="B96" s="298"/>
      <c r="C96" s="136"/>
      <c r="D96" s="337"/>
      <c r="E96" s="338"/>
      <c r="F96" s="338"/>
      <c r="G96" s="338"/>
      <c r="H96" s="338"/>
      <c r="I96" s="338"/>
      <c r="J96" s="338"/>
      <c r="K96" s="338"/>
      <c r="L96" s="339"/>
    </row>
    <row r="97" spans="2:12">
      <c r="B97" s="298"/>
      <c r="C97" s="300">
        <v>4</v>
      </c>
      <c r="D97" s="303" t="s">
        <v>575</v>
      </c>
      <c r="E97" s="149"/>
      <c r="F97" s="149"/>
      <c r="G97" s="149"/>
      <c r="H97" s="149"/>
      <c r="I97" s="149"/>
      <c r="J97" s="149"/>
      <c r="K97" s="149"/>
      <c r="L97" s="150"/>
    </row>
    <row r="98" spans="2:12">
      <c r="B98" s="298"/>
      <c r="C98" s="301"/>
      <c r="D98" s="151"/>
      <c r="E98" s="152"/>
      <c r="F98" s="152"/>
      <c r="G98" s="152"/>
      <c r="H98" s="152"/>
      <c r="I98" s="152"/>
      <c r="J98" s="152"/>
      <c r="K98" s="152"/>
      <c r="L98" s="153"/>
    </row>
    <row r="99" spans="2:12">
      <c r="B99" s="299"/>
      <c r="C99" s="302"/>
      <c r="D99" s="154"/>
      <c r="E99" s="155"/>
      <c r="F99" s="155"/>
      <c r="G99" s="155"/>
      <c r="H99" s="155"/>
      <c r="I99" s="155"/>
      <c r="J99" s="155"/>
      <c r="K99" s="155"/>
      <c r="L99" s="156"/>
    </row>
  </sheetData>
  <mergeCells count="83">
    <mergeCell ref="C97:C99"/>
    <mergeCell ref="D97:L99"/>
    <mergeCell ref="D79:L81"/>
    <mergeCell ref="D82:L84"/>
    <mergeCell ref="C79:C81"/>
    <mergeCell ref="C82:C84"/>
    <mergeCell ref="C88:C90"/>
    <mergeCell ref="D88:L90"/>
    <mergeCell ref="D91:L93"/>
    <mergeCell ref="C91:C93"/>
    <mergeCell ref="D94:L96"/>
    <mergeCell ref="C55:C57"/>
    <mergeCell ref="D55:L57"/>
    <mergeCell ref="B37:B48"/>
    <mergeCell ref="B49:B60"/>
    <mergeCell ref="C49:C51"/>
    <mergeCell ref="D49:L51"/>
    <mergeCell ref="C52:C54"/>
    <mergeCell ref="D52:L54"/>
    <mergeCell ref="C58:C60"/>
    <mergeCell ref="D58:L60"/>
    <mergeCell ref="D46:L48"/>
    <mergeCell ref="C43:C45"/>
    <mergeCell ref="D43:L45"/>
    <mergeCell ref="C46:C48"/>
    <mergeCell ref="B17:B36"/>
    <mergeCell ref="C37:C39"/>
    <mergeCell ref="D37:L39"/>
    <mergeCell ref="C40:C42"/>
    <mergeCell ref="D40:L42"/>
    <mergeCell ref="C22:C26"/>
    <mergeCell ref="D22:F26"/>
    <mergeCell ref="G22:H26"/>
    <mergeCell ref="I22:J26"/>
    <mergeCell ref="K22:L26"/>
    <mergeCell ref="C17:C21"/>
    <mergeCell ref="D17:F21"/>
    <mergeCell ref="G17:H21"/>
    <mergeCell ref="I17:J21"/>
    <mergeCell ref="K17:L21"/>
    <mergeCell ref="C27:C31"/>
    <mergeCell ref="B1:L4"/>
    <mergeCell ref="B5:L5"/>
    <mergeCell ref="B6"/>
    <mergeCell ref="C6:F6"/>
    <mergeCell ref="G6:H6"/>
    <mergeCell ref="I6:J6"/>
    <mergeCell ref="K6:L6"/>
    <mergeCell ref="B7:B11"/>
    <mergeCell ref="C7:F11"/>
    <mergeCell ref="G7:H11"/>
    <mergeCell ref="I7:J11"/>
    <mergeCell ref="K7:L11"/>
    <mergeCell ref="B12:B16"/>
    <mergeCell ref="C12:F16"/>
    <mergeCell ref="G12:H16"/>
    <mergeCell ref="I12:J16"/>
    <mergeCell ref="K12:L16"/>
    <mergeCell ref="D27:F31"/>
    <mergeCell ref="G27:H31"/>
    <mergeCell ref="I27:J31"/>
    <mergeCell ref="K27:L31"/>
    <mergeCell ref="C32:C36"/>
    <mergeCell ref="D32:F36"/>
    <mergeCell ref="G32:H36"/>
    <mergeCell ref="I32:J36"/>
    <mergeCell ref="K32:L36"/>
    <mergeCell ref="B73:B99"/>
    <mergeCell ref="C64:C66"/>
    <mergeCell ref="D64:L66"/>
    <mergeCell ref="C61:C63"/>
    <mergeCell ref="D61:L63"/>
    <mergeCell ref="B61:B72"/>
    <mergeCell ref="C76:C78"/>
    <mergeCell ref="D76:L78"/>
    <mergeCell ref="C67:C69"/>
    <mergeCell ref="D67:L69"/>
    <mergeCell ref="C70:C72"/>
    <mergeCell ref="D70:L72"/>
    <mergeCell ref="C73:C75"/>
    <mergeCell ref="D73:L75"/>
    <mergeCell ref="C85:C87"/>
    <mergeCell ref="D85:L87"/>
  </mergeCells>
  <pageMargins left="0.75" right="0.75" top="1" bottom="1" header="0.5" footer="0.5"/>
  <pageSetup scale="53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44"/>
  <sheetViews>
    <sheetView showGridLines="0" topLeftCell="A13" workbookViewId="0">
      <selection activeCell="I14" sqref="I14"/>
    </sheetView>
  </sheetViews>
  <sheetFormatPr baseColWidth="10" defaultRowHeight="15"/>
  <cols>
    <col min="1" max="1" width="29.42578125" style="54" customWidth="1"/>
    <col min="2" max="2" width="18.28515625" style="54" customWidth="1"/>
    <col min="3" max="3" width="15.140625" style="54" customWidth="1"/>
    <col min="4" max="4" width="16.28515625" style="54" customWidth="1"/>
    <col min="5" max="5" width="16.7109375" style="54" customWidth="1"/>
    <col min="6" max="6" width="17.42578125" style="54" customWidth="1"/>
    <col min="7" max="7" width="18.42578125" style="54" customWidth="1"/>
    <col min="8" max="8" width="13.7109375" style="54" bestFit="1" customWidth="1"/>
    <col min="9" max="9" width="16.7109375" style="54" customWidth="1"/>
    <col min="10" max="16384" width="11.42578125" style="54"/>
  </cols>
  <sheetData>
    <row r="3" spans="1:11" ht="19.5">
      <c r="C3" s="378" t="s">
        <v>0</v>
      </c>
      <c r="D3" s="378"/>
      <c r="E3" s="378"/>
      <c r="F3" s="378"/>
      <c r="G3" s="378"/>
      <c r="H3" s="378"/>
      <c r="I3" s="378"/>
      <c r="J3" s="378"/>
      <c r="K3" s="378"/>
    </row>
    <row r="5" spans="1:11" ht="15.75">
      <c r="A5" s="340" t="s">
        <v>212</v>
      </c>
      <c r="B5" s="341"/>
      <c r="C5" s="341"/>
      <c r="D5" s="341"/>
      <c r="E5" s="341"/>
      <c r="F5" s="341"/>
      <c r="G5" s="341"/>
      <c r="H5" s="341"/>
      <c r="I5" s="379"/>
    </row>
    <row r="6" spans="1:11" ht="15.75">
      <c r="A6" s="55" t="s">
        <v>176</v>
      </c>
      <c r="B6" s="380" t="str">
        <f>+MIR!B7</f>
        <v>FIN</v>
      </c>
      <c r="C6" s="380"/>
      <c r="D6" s="380"/>
      <c r="E6" s="380"/>
      <c r="F6" s="380"/>
      <c r="G6" s="380"/>
      <c r="H6" s="380"/>
      <c r="I6" s="380"/>
    </row>
    <row r="7" spans="1:11">
      <c r="A7" s="55" t="s">
        <v>177</v>
      </c>
      <c r="B7" s="381" t="str">
        <f>+MIR!C7</f>
        <v>Promover, difundir, investigar y garantizar el cumplimiento respecto del marco normativo por parte de los servidores públicos de las Disposiciones de Acceso a la Información, rendición de cuentas, transparencia gubernamental, Protección de Datos Personales, organización de Archivos y Gobierno Abierto</v>
      </c>
      <c r="C7" s="381"/>
      <c r="D7" s="381"/>
      <c r="E7" s="381"/>
      <c r="F7" s="381"/>
      <c r="G7" s="381"/>
      <c r="H7" s="381"/>
      <c r="I7" s="381"/>
    </row>
    <row r="8" spans="1:11" ht="6" customHeight="1">
      <c r="A8" s="56"/>
      <c r="B8" s="56"/>
      <c r="C8" s="56"/>
      <c r="D8" s="56"/>
      <c r="E8" s="56"/>
      <c r="F8" s="56"/>
      <c r="G8" s="56"/>
    </row>
    <row r="9" spans="1:11" s="57" customFormat="1" ht="15.75">
      <c r="A9" s="340" t="s">
        <v>213</v>
      </c>
      <c r="B9" s="341"/>
      <c r="C9" s="341"/>
      <c r="D9" s="341"/>
      <c r="E9" s="341"/>
      <c r="F9" s="341"/>
      <c r="G9" s="341"/>
      <c r="H9" s="341"/>
      <c r="I9" s="341"/>
    </row>
    <row r="10" spans="1:11">
      <c r="A10" s="55" t="s">
        <v>178</v>
      </c>
      <c r="B10" s="375" t="str">
        <f>+B7</f>
        <v>Promover, difundir, investigar y garantizar el cumplimiento respecto del marco normativo por parte de los servidores públicos de las Disposiciones de Acceso a la Información, rendición de cuentas, transparencia gubernamental, Protección de Datos Personales, organización de Archivos y Gobierno Abierto</v>
      </c>
      <c r="C10" s="376"/>
      <c r="D10" s="376"/>
      <c r="E10" s="376"/>
      <c r="F10" s="376"/>
      <c r="G10" s="376"/>
      <c r="H10" s="376"/>
      <c r="I10" s="377"/>
    </row>
    <row r="11" spans="1:11">
      <c r="A11" s="58" t="s">
        <v>179</v>
      </c>
      <c r="B11" s="372" t="s">
        <v>517</v>
      </c>
      <c r="C11" s="372"/>
      <c r="D11" s="372"/>
      <c r="E11" s="372"/>
      <c r="F11" s="372"/>
      <c r="G11" s="372"/>
      <c r="H11" s="372"/>
      <c r="I11" s="372"/>
    </row>
    <row r="12" spans="1:11" ht="9.9499999999999993" customHeight="1"/>
    <row r="13" spans="1:11" s="57" customFormat="1" ht="15" customHeight="1">
      <c r="A13" s="340" t="s">
        <v>214</v>
      </c>
      <c r="B13" s="341"/>
      <c r="C13" s="341"/>
      <c r="D13" s="341"/>
      <c r="E13" s="341"/>
      <c r="F13" s="341"/>
      <c r="G13" s="341"/>
      <c r="H13" s="341"/>
      <c r="I13" s="341"/>
    </row>
    <row r="14" spans="1:11" ht="57.75" customHeight="1">
      <c r="A14" s="55" t="s">
        <v>180</v>
      </c>
      <c r="B14" s="368" t="str">
        <f>+MIR!G7</f>
        <v>%   actividades de promoción y difusión, investigaciones y procedimientos que garanticen el cumplimiento respecto del marco normativo por parte de los servidores públicos de las Disposiciones de Acceso a la Información, rendición de cuentas, transparencia gubernamental, Protección de Datos Personales, organización de Archivos y Gobierno Abierto</v>
      </c>
      <c r="C14" s="368"/>
      <c r="D14" s="368"/>
      <c r="E14" s="368"/>
      <c r="F14" s="368"/>
      <c r="G14" s="373" t="s">
        <v>181</v>
      </c>
      <c r="H14" s="374"/>
      <c r="I14" s="59" t="s">
        <v>554</v>
      </c>
    </row>
    <row r="15" spans="1:11" ht="25.5">
      <c r="A15" s="55" t="s">
        <v>182</v>
      </c>
      <c r="B15" s="349" t="s">
        <v>553</v>
      </c>
      <c r="C15" s="349"/>
      <c r="D15" s="349"/>
      <c r="E15" s="349"/>
      <c r="F15" s="349"/>
      <c r="G15" s="373" t="s">
        <v>183</v>
      </c>
      <c r="H15" s="374"/>
      <c r="I15" s="60" t="s">
        <v>555</v>
      </c>
    </row>
    <row r="16" spans="1:11">
      <c r="A16" s="55" t="s">
        <v>184</v>
      </c>
      <c r="B16" s="368" t="s">
        <v>516</v>
      </c>
      <c r="C16" s="368"/>
      <c r="D16" s="368"/>
      <c r="E16" s="368"/>
      <c r="F16" s="368"/>
      <c r="G16" s="368"/>
      <c r="H16" s="368"/>
      <c r="I16" s="368"/>
    </row>
    <row r="17" spans="1:9" ht="25.5">
      <c r="A17" s="55" t="s">
        <v>185</v>
      </c>
      <c r="B17" s="368"/>
      <c r="C17" s="368"/>
      <c r="D17" s="368"/>
      <c r="E17" s="368"/>
      <c r="F17" s="368"/>
      <c r="G17" s="368"/>
      <c r="H17" s="368"/>
      <c r="I17" s="368"/>
    </row>
    <row r="18" spans="1:9" ht="26.25" customHeight="1">
      <c r="A18" s="369" t="s">
        <v>186</v>
      </c>
      <c r="B18" s="61" t="s">
        <v>187</v>
      </c>
      <c r="C18" s="371" t="s">
        <v>602</v>
      </c>
      <c r="D18" s="371"/>
      <c r="E18" s="371"/>
      <c r="F18" s="371" t="s">
        <v>556</v>
      </c>
      <c r="G18" s="342"/>
      <c r="H18" s="62"/>
      <c r="I18" s="62"/>
    </row>
    <row r="19" spans="1:9" ht="22.5" customHeight="1">
      <c r="A19" s="370"/>
      <c r="B19" s="61" t="s">
        <v>188</v>
      </c>
      <c r="C19" s="371" t="s">
        <v>603</v>
      </c>
      <c r="D19" s="371"/>
      <c r="E19" s="371"/>
      <c r="F19" s="371"/>
      <c r="G19" s="342"/>
      <c r="H19" s="62"/>
      <c r="I19" s="62"/>
    </row>
    <row r="20" spans="1:9" ht="18" customHeight="1">
      <c r="A20" s="364" t="s">
        <v>189</v>
      </c>
      <c r="B20" s="367" t="s">
        <v>190</v>
      </c>
      <c r="C20" s="367"/>
      <c r="D20" s="367"/>
      <c r="E20" s="367"/>
      <c r="F20" s="367" t="s">
        <v>191</v>
      </c>
      <c r="G20" s="367"/>
      <c r="H20" s="367"/>
      <c r="I20" s="367"/>
    </row>
    <row r="21" spans="1:9" ht="27" customHeight="1">
      <c r="A21" s="365"/>
      <c r="B21" s="350" t="s">
        <v>558</v>
      </c>
      <c r="C21" s="350"/>
      <c r="D21" s="350"/>
      <c r="E21" s="350"/>
      <c r="F21" s="350" t="s">
        <v>557</v>
      </c>
      <c r="G21" s="350"/>
      <c r="H21" s="350"/>
      <c r="I21" s="350"/>
    </row>
    <row r="22" spans="1:9" ht="23.25" customHeight="1">
      <c r="A22" s="365"/>
      <c r="B22" s="350" t="s">
        <v>559</v>
      </c>
      <c r="C22" s="351"/>
      <c r="D22" s="351"/>
      <c r="E22" s="351"/>
      <c r="F22" s="350" t="s">
        <v>560</v>
      </c>
      <c r="G22" s="351"/>
      <c r="H22" s="351"/>
      <c r="I22" s="351"/>
    </row>
    <row r="23" spans="1:9" ht="34.5" customHeight="1">
      <c r="A23" s="365"/>
      <c r="B23" s="350" t="s">
        <v>561</v>
      </c>
      <c r="C23" s="351"/>
      <c r="D23" s="351"/>
      <c r="E23" s="351"/>
      <c r="F23" s="350" t="s">
        <v>562</v>
      </c>
      <c r="G23" s="351"/>
      <c r="H23" s="351"/>
      <c r="I23" s="351"/>
    </row>
    <row r="24" spans="1:9" ht="48" customHeight="1">
      <c r="A24" s="366"/>
      <c r="B24" s="350" t="s">
        <v>563</v>
      </c>
      <c r="C24" s="351"/>
      <c r="D24" s="351"/>
      <c r="E24" s="351"/>
      <c r="F24" s="350" t="s">
        <v>564</v>
      </c>
      <c r="G24" s="351"/>
      <c r="H24" s="351"/>
      <c r="I24" s="351"/>
    </row>
    <row r="25" spans="1:9" ht="9.9499999999999993" customHeight="1"/>
    <row r="26" spans="1:9" ht="21.75" customHeight="1">
      <c r="A26" s="352" t="s">
        <v>192</v>
      </c>
      <c r="B26" s="63" t="s">
        <v>60</v>
      </c>
      <c r="C26" s="63" t="s">
        <v>61</v>
      </c>
      <c r="D26" s="63" t="s">
        <v>193</v>
      </c>
      <c r="E26" s="63" t="s">
        <v>62</v>
      </c>
      <c r="F26" s="63" t="s">
        <v>63</v>
      </c>
      <c r="G26" s="64" t="s">
        <v>194</v>
      </c>
    </row>
    <row r="27" spans="1:9" ht="18.75" customHeight="1">
      <c r="A27" s="353"/>
      <c r="B27" s="65"/>
      <c r="C27" s="65"/>
      <c r="D27" s="65"/>
      <c r="E27" s="65" t="s">
        <v>565</v>
      </c>
      <c r="F27" s="65"/>
      <c r="G27" s="65"/>
    </row>
    <row r="28" spans="1:9" ht="57.75" customHeight="1">
      <c r="A28" s="66" t="s">
        <v>217</v>
      </c>
      <c r="B28" s="354"/>
      <c r="C28" s="355"/>
      <c r="D28" s="355"/>
      <c r="E28" s="355"/>
      <c r="F28" s="355"/>
      <c r="G28" s="356"/>
    </row>
    <row r="29" spans="1:9" ht="15" customHeight="1"/>
    <row r="30" spans="1:9" s="57" customFormat="1" ht="15.75">
      <c r="A30" s="340" t="s">
        <v>215</v>
      </c>
      <c r="B30" s="341"/>
      <c r="C30" s="341"/>
      <c r="D30" s="341"/>
      <c r="E30" s="341"/>
      <c r="F30" s="341"/>
      <c r="G30" s="341"/>
      <c r="H30" s="341"/>
      <c r="I30" s="341"/>
    </row>
    <row r="31" spans="1:9" ht="24">
      <c r="A31" s="357" t="s">
        <v>195</v>
      </c>
      <c r="B31" s="67" t="s">
        <v>65</v>
      </c>
      <c r="C31" s="68" t="s">
        <v>196</v>
      </c>
      <c r="D31" s="67" t="s">
        <v>66</v>
      </c>
      <c r="E31" s="67" t="s">
        <v>67</v>
      </c>
      <c r="F31" s="359" t="s">
        <v>197</v>
      </c>
      <c r="G31" s="360"/>
      <c r="H31" s="361" t="s">
        <v>567</v>
      </c>
      <c r="I31" s="362"/>
    </row>
    <row r="32" spans="1:9" ht="18" customHeight="1">
      <c r="A32" s="358"/>
      <c r="B32" s="69">
        <v>0</v>
      </c>
      <c r="C32" s="70" t="s">
        <v>566</v>
      </c>
      <c r="D32" s="69">
        <v>2023</v>
      </c>
      <c r="E32" s="69">
        <v>1</v>
      </c>
      <c r="F32" s="359" t="s">
        <v>198</v>
      </c>
      <c r="G32" s="360"/>
      <c r="H32" s="363" t="s">
        <v>568</v>
      </c>
      <c r="I32" s="363"/>
    </row>
    <row r="33" spans="1:9" ht="15.75">
      <c r="A33" s="340" t="s">
        <v>216</v>
      </c>
      <c r="B33" s="341"/>
      <c r="C33" s="341"/>
      <c r="D33" s="341"/>
      <c r="E33" s="341"/>
      <c r="F33" s="341"/>
      <c r="G33" s="341"/>
      <c r="H33" s="341"/>
      <c r="I33" s="341"/>
    </row>
    <row r="34" spans="1:9">
      <c r="A34" s="71" t="s">
        <v>199</v>
      </c>
      <c r="B34" s="67">
        <v>2022</v>
      </c>
      <c r="C34" s="67" t="s">
        <v>200</v>
      </c>
      <c r="D34" s="67">
        <v>2024</v>
      </c>
      <c r="E34" s="67">
        <v>2025</v>
      </c>
      <c r="F34" s="67">
        <v>2026</v>
      </c>
      <c r="G34" s="67">
        <v>2027</v>
      </c>
      <c r="H34" s="347" t="s">
        <v>68</v>
      </c>
      <c r="I34" s="347"/>
    </row>
    <row r="35" spans="1:9">
      <c r="A35" s="71" t="s">
        <v>69</v>
      </c>
      <c r="B35" s="72">
        <v>100</v>
      </c>
      <c r="C35" s="73">
        <v>1</v>
      </c>
      <c r="D35" s="74"/>
      <c r="E35" s="72"/>
      <c r="F35" s="72"/>
      <c r="G35" s="72"/>
      <c r="H35" s="348"/>
      <c r="I35" s="348"/>
    </row>
    <row r="36" spans="1:9">
      <c r="A36" s="71" t="s">
        <v>201</v>
      </c>
      <c r="B36" s="72"/>
      <c r="C36" s="73"/>
      <c r="D36" s="74"/>
      <c r="E36" s="72"/>
      <c r="F36" s="72"/>
      <c r="G36" s="72"/>
      <c r="H36" s="348"/>
      <c r="I36" s="348"/>
    </row>
    <row r="37" spans="1:9">
      <c r="A37" s="71" t="s">
        <v>70</v>
      </c>
      <c r="B37" s="72"/>
      <c r="C37" s="75"/>
      <c r="D37" s="72"/>
      <c r="E37" s="72"/>
      <c r="F37" s="72"/>
      <c r="G37" s="72"/>
      <c r="H37" s="348"/>
      <c r="I37" s="348"/>
    </row>
    <row r="38" spans="1:9" ht="27">
      <c r="A38" s="71" t="s">
        <v>202</v>
      </c>
      <c r="B38" s="76" t="s">
        <v>203</v>
      </c>
      <c r="C38" s="77" t="s">
        <v>71</v>
      </c>
      <c r="D38" s="78" t="s">
        <v>204</v>
      </c>
      <c r="E38" s="77" t="s">
        <v>72</v>
      </c>
      <c r="F38" s="79" t="s">
        <v>205</v>
      </c>
      <c r="G38" s="77" t="s">
        <v>73</v>
      </c>
      <c r="H38" s="80" t="s">
        <v>206</v>
      </c>
      <c r="I38" s="81"/>
    </row>
    <row r="39" spans="1:9" ht="25.5">
      <c r="A39" s="71" t="s">
        <v>74</v>
      </c>
      <c r="B39" s="349"/>
      <c r="C39" s="349"/>
      <c r="D39" s="349"/>
      <c r="E39" s="349"/>
      <c r="F39" s="349"/>
      <c r="G39" s="349"/>
      <c r="H39" s="349"/>
      <c r="I39" s="349"/>
    </row>
    <row r="40" spans="1:9" ht="15.75">
      <c r="A40" s="340" t="s">
        <v>207</v>
      </c>
      <c r="B40" s="341"/>
      <c r="C40" s="341"/>
      <c r="D40" s="341"/>
      <c r="E40" s="341"/>
      <c r="F40" s="341"/>
      <c r="G40" s="341"/>
      <c r="H40" s="341"/>
      <c r="I40" s="341"/>
    </row>
    <row r="41" spans="1:9" ht="25.5" customHeight="1">
      <c r="A41" s="71" t="s">
        <v>208</v>
      </c>
      <c r="B41" s="342" t="s">
        <v>569</v>
      </c>
      <c r="C41" s="342"/>
      <c r="D41" s="342"/>
      <c r="E41" s="342"/>
      <c r="F41" s="342"/>
      <c r="G41" s="342"/>
      <c r="H41" s="342"/>
      <c r="I41" s="342"/>
    </row>
    <row r="42" spans="1:9" ht="25.5" customHeight="1">
      <c r="A42" s="82" t="s">
        <v>209</v>
      </c>
      <c r="B42" s="343"/>
      <c r="C42" s="343"/>
      <c r="D42" s="343"/>
      <c r="E42" s="344" t="s">
        <v>210</v>
      </c>
      <c r="F42" s="345"/>
      <c r="G42" s="346"/>
      <c r="H42" s="346"/>
      <c r="I42" s="346"/>
    </row>
    <row r="43" spans="1:9" ht="9.9499999999999993" customHeight="1"/>
    <row r="44" spans="1:9">
      <c r="A44" s="83" t="s">
        <v>211</v>
      </c>
    </row>
  </sheetData>
  <mergeCells count="49">
    <mergeCell ref="B10:I10"/>
    <mergeCell ref="C3:K3"/>
    <mergeCell ref="A5:I5"/>
    <mergeCell ref="B6:I6"/>
    <mergeCell ref="B7:I7"/>
    <mergeCell ref="A9:I9"/>
    <mergeCell ref="B11:I11"/>
    <mergeCell ref="A13:I13"/>
    <mergeCell ref="B14:F14"/>
    <mergeCell ref="G14:H14"/>
    <mergeCell ref="B15:F15"/>
    <mergeCell ref="G15:H15"/>
    <mergeCell ref="A18:A19"/>
    <mergeCell ref="C18:E18"/>
    <mergeCell ref="F18:F19"/>
    <mergeCell ref="G18:G19"/>
    <mergeCell ref="C19:E19"/>
    <mergeCell ref="F22:I22"/>
    <mergeCell ref="B23:E23"/>
    <mergeCell ref="F23:I23"/>
    <mergeCell ref="B24:E24"/>
    <mergeCell ref="B16:I16"/>
    <mergeCell ref="B17:I17"/>
    <mergeCell ref="B39:I39"/>
    <mergeCell ref="F24:I24"/>
    <mergeCell ref="A26:A27"/>
    <mergeCell ref="B28:G28"/>
    <mergeCell ref="A30:I30"/>
    <mergeCell ref="A31:A32"/>
    <mergeCell ref="F31:G31"/>
    <mergeCell ref="H31:I31"/>
    <mergeCell ref="F32:G32"/>
    <mergeCell ref="H32:I32"/>
    <mergeCell ref="A20:A24"/>
    <mergeCell ref="B20:E20"/>
    <mergeCell ref="F20:I20"/>
    <mergeCell ref="B21:E21"/>
    <mergeCell ref="F21:I21"/>
    <mergeCell ref="B22:E22"/>
    <mergeCell ref="A33:I33"/>
    <mergeCell ref="H34:I34"/>
    <mergeCell ref="H35:I35"/>
    <mergeCell ref="H36:I36"/>
    <mergeCell ref="H37:I37"/>
    <mergeCell ref="A40:I40"/>
    <mergeCell ref="B41:I41"/>
    <mergeCell ref="B42:D42"/>
    <mergeCell ref="E42:F42"/>
    <mergeCell ref="G42:I42"/>
  </mergeCells>
  <pageMargins left="0.70866141732283472" right="0.70866141732283472" top="0.74803149606299213" bottom="0.74803149606299213" header="0.31496062992125984" footer="0.31496062992125984"/>
  <pageSetup scale="4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4"/>
  <sheetViews>
    <sheetView topLeftCell="A6" workbookViewId="0">
      <selection activeCell="C18" sqref="C18:E18"/>
    </sheetView>
  </sheetViews>
  <sheetFormatPr baseColWidth="10" defaultRowHeight="15"/>
  <cols>
    <col min="1" max="1" width="29.42578125" style="54" customWidth="1"/>
    <col min="2" max="2" width="18.28515625" style="54" customWidth="1"/>
    <col min="3" max="3" width="15.140625" style="54" customWidth="1"/>
    <col min="4" max="4" width="16.28515625" style="54" customWidth="1"/>
    <col min="5" max="5" width="16.7109375" style="54" customWidth="1"/>
    <col min="6" max="6" width="17.42578125" style="54" customWidth="1"/>
    <col min="7" max="7" width="18.42578125" style="54" customWidth="1"/>
    <col min="8" max="8" width="13.7109375" style="54" bestFit="1" customWidth="1"/>
    <col min="9" max="9" width="16.7109375" style="54" customWidth="1"/>
    <col min="10" max="16384" width="11.42578125" style="54"/>
  </cols>
  <sheetData>
    <row r="3" spans="1:11" ht="19.5">
      <c r="C3" s="378" t="s">
        <v>0</v>
      </c>
      <c r="D3" s="378"/>
      <c r="E3" s="378"/>
      <c r="F3" s="378"/>
      <c r="G3" s="378"/>
      <c r="H3" s="378"/>
      <c r="I3" s="378"/>
      <c r="J3" s="378"/>
      <c r="K3" s="378"/>
    </row>
    <row r="5" spans="1:11" ht="15.75">
      <c r="A5" s="340" t="s">
        <v>212</v>
      </c>
      <c r="B5" s="341"/>
      <c r="C5" s="341"/>
      <c r="D5" s="341"/>
      <c r="E5" s="341"/>
      <c r="F5" s="341"/>
      <c r="G5" s="341"/>
      <c r="H5" s="341"/>
      <c r="I5" s="379"/>
    </row>
    <row r="6" spans="1:11" ht="15.75">
      <c r="A6" s="55" t="s">
        <v>176</v>
      </c>
      <c r="B6" s="380" t="str">
        <f>+MIR!B12</f>
        <v>PROPÓSITO</v>
      </c>
      <c r="C6" s="380"/>
      <c r="D6" s="380"/>
      <c r="E6" s="380"/>
      <c r="F6" s="380"/>
      <c r="G6" s="380"/>
      <c r="H6" s="380"/>
      <c r="I6" s="380"/>
    </row>
    <row r="7" spans="1:11">
      <c r="A7" s="55" t="s">
        <v>177</v>
      </c>
      <c r="B7" s="381" t="str">
        <f>+MIR!C12</f>
        <v>Gestión eficiente de procedimientos, acciones y mecanismos emitidos hacia los sujetos obligados en relación a las obligaciones en materia de transparencia, rendición de cuentas, protección de datos personales, archivos y gobierno abierto, así como altos niveles de participación civil</v>
      </c>
      <c r="C7" s="381"/>
      <c r="D7" s="381"/>
      <c r="E7" s="381"/>
      <c r="F7" s="381"/>
      <c r="G7" s="381"/>
      <c r="H7" s="381"/>
      <c r="I7" s="381"/>
    </row>
    <row r="8" spans="1:11" ht="6" customHeight="1">
      <c r="A8" s="56"/>
      <c r="B8" s="56"/>
      <c r="C8" s="56"/>
      <c r="D8" s="56"/>
      <c r="E8" s="56"/>
      <c r="F8" s="56"/>
      <c r="G8" s="56"/>
    </row>
    <row r="9" spans="1:11" s="57" customFormat="1" ht="15.75">
      <c r="A9" s="340" t="s">
        <v>213</v>
      </c>
      <c r="B9" s="341"/>
      <c r="C9" s="341"/>
      <c r="D9" s="341"/>
      <c r="E9" s="341"/>
      <c r="F9" s="341"/>
      <c r="G9" s="341"/>
      <c r="H9" s="341"/>
      <c r="I9" s="341"/>
    </row>
    <row r="10" spans="1:11">
      <c r="A10" s="55" t="s">
        <v>178</v>
      </c>
      <c r="B10" s="375" t="str">
        <f>+B7</f>
        <v>Gestión eficiente de procedimientos, acciones y mecanismos emitidos hacia los sujetos obligados en relación a las obligaciones en materia de transparencia, rendición de cuentas, protección de datos personales, archivos y gobierno abierto, así como altos niveles de participación civil</v>
      </c>
      <c r="C10" s="376"/>
      <c r="D10" s="376"/>
      <c r="E10" s="376"/>
      <c r="F10" s="376"/>
      <c r="G10" s="376"/>
      <c r="H10" s="376"/>
      <c r="I10" s="377"/>
    </row>
    <row r="11" spans="1:11">
      <c r="A11" s="58" t="s">
        <v>179</v>
      </c>
      <c r="B11" s="372" t="s">
        <v>517</v>
      </c>
      <c r="C11" s="372"/>
      <c r="D11" s="372"/>
      <c r="E11" s="372"/>
      <c r="F11" s="372"/>
      <c r="G11" s="372"/>
      <c r="H11" s="372"/>
      <c r="I11" s="372"/>
    </row>
    <row r="12" spans="1:11" ht="9.9499999999999993" customHeight="1"/>
    <row r="13" spans="1:11" s="57" customFormat="1" ht="15.75">
      <c r="A13" s="340" t="s">
        <v>214</v>
      </c>
      <c r="B13" s="341"/>
      <c r="C13" s="341"/>
      <c r="D13" s="341"/>
      <c r="E13" s="341"/>
      <c r="F13" s="341"/>
      <c r="G13" s="341"/>
      <c r="H13" s="341"/>
      <c r="I13" s="341"/>
    </row>
    <row r="14" spans="1:11" ht="41.25" customHeight="1">
      <c r="A14" s="55" t="s">
        <v>180</v>
      </c>
      <c r="B14" s="368" t="str">
        <f>+MIR!G12</f>
        <v>% de procedimientos en materia de materia de transparencia, rendición de cuentas, protección de datos personales, archivos y gobierno abierto, así como altos niveles de participación civil</v>
      </c>
      <c r="C14" s="368"/>
      <c r="D14" s="368"/>
      <c r="E14" s="368"/>
      <c r="F14" s="368"/>
      <c r="G14" s="373" t="s">
        <v>181</v>
      </c>
      <c r="H14" s="374"/>
      <c r="I14" s="59" t="s">
        <v>554</v>
      </c>
    </row>
    <row r="15" spans="1:11" ht="25.5">
      <c r="A15" s="55" t="s">
        <v>182</v>
      </c>
      <c r="B15" s="349" t="s">
        <v>553</v>
      </c>
      <c r="C15" s="349"/>
      <c r="D15" s="349"/>
      <c r="E15" s="349"/>
      <c r="F15" s="349"/>
      <c r="G15" s="373" t="s">
        <v>183</v>
      </c>
      <c r="H15" s="374"/>
      <c r="I15" s="60" t="s">
        <v>568</v>
      </c>
    </row>
    <row r="16" spans="1:11">
      <c r="A16" s="55" t="s">
        <v>184</v>
      </c>
      <c r="B16" s="368" t="s">
        <v>553</v>
      </c>
      <c r="C16" s="368"/>
      <c r="D16" s="368"/>
      <c r="E16" s="368"/>
      <c r="F16" s="368"/>
      <c r="G16" s="368"/>
      <c r="H16" s="368"/>
      <c r="I16" s="368"/>
    </row>
    <row r="17" spans="1:9" ht="25.5">
      <c r="A17" s="55" t="s">
        <v>185</v>
      </c>
      <c r="B17" s="368"/>
      <c r="C17" s="368"/>
      <c r="D17" s="368"/>
      <c r="E17" s="368"/>
      <c r="F17" s="368"/>
      <c r="G17" s="368"/>
      <c r="H17" s="368"/>
      <c r="I17" s="368"/>
    </row>
    <row r="18" spans="1:9" ht="26.25" customHeight="1">
      <c r="A18" s="369" t="s">
        <v>186</v>
      </c>
      <c r="B18" s="143" t="s">
        <v>187</v>
      </c>
      <c r="C18" s="371" t="s">
        <v>590</v>
      </c>
      <c r="D18" s="371"/>
      <c r="E18" s="371"/>
      <c r="F18" s="371" t="s">
        <v>556</v>
      </c>
      <c r="G18" s="342"/>
      <c r="H18" s="62"/>
      <c r="I18" s="62"/>
    </row>
    <row r="19" spans="1:9" ht="22.5" customHeight="1">
      <c r="A19" s="370"/>
      <c r="B19" s="143" t="s">
        <v>188</v>
      </c>
      <c r="C19" s="371" t="s">
        <v>604</v>
      </c>
      <c r="D19" s="371"/>
      <c r="E19" s="371"/>
      <c r="F19" s="371"/>
      <c r="G19" s="342"/>
      <c r="H19" s="62"/>
      <c r="I19" s="62"/>
    </row>
    <row r="20" spans="1:9" ht="18" customHeight="1">
      <c r="A20" s="364" t="s">
        <v>189</v>
      </c>
      <c r="B20" s="367" t="s">
        <v>190</v>
      </c>
      <c r="C20" s="367"/>
      <c r="D20" s="367"/>
      <c r="E20" s="367"/>
      <c r="F20" s="367" t="s">
        <v>191</v>
      </c>
      <c r="G20" s="367"/>
      <c r="H20" s="367"/>
      <c r="I20" s="367"/>
    </row>
    <row r="21" spans="1:9" ht="27" customHeight="1">
      <c r="A21" s="365"/>
      <c r="B21" s="350" t="s">
        <v>558</v>
      </c>
      <c r="C21" s="350"/>
      <c r="D21" s="350"/>
      <c r="E21" s="350"/>
      <c r="F21" s="350" t="s">
        <v>557</v>
      </c>
      <c r="G21" s="350"/>
      <c r="H21" s="350"/>
      <c r="I21" s="350"/>
    </row>
    <row r="22" spans="1:9" ht="23.25" customHeight="1">
      <c r="A22" s="365"/>
      <c r="B22" s="350" t="s">
        <v>559</v>
      </c>
      <c r="C22" s="351"/>
      <c r="D22" s="351"/>
      <c r="E22" s="351"/>
      <c r="F22" s="350" t="s">
        <v>560</v>
      </c>
      <c r="G22" s="351"/>
      <c r="H22" s="351"/>
      <c r="I22" s="351"/>
    </row>
    <row r="23" spans="1:9" ht="34.5" customHeight="1">
      <c r="A23" s="365"/>
      <c r="B23" s="350" t="s">
        <v>561</v>
      </c>
      <c r="C23" s="351"/>
      <c r="D23" s="351"/>
      <c r="E23" s="351"/>
      <c r="F23" s="350" t="s">
        <v>562</v>
      </c>
      <c r="G23" s="351"/>
      <c r="H23" s="351"/>
      <c r="I23" s="351"/>
    </row>
    <row r="24" spans="1:9" ht="48" customHeight="1">
      <c r="A24" s="366"/>
      <c r="B24" s="350" t="s">
        <v>563</v>
      </c>
      <c r="C24" s="351"/>
      <c r="D24" s="351"/>
      <c r="E24" s="351"/>
      <c r="F24" s="350" t="s">
        <v>564</v>
      </c>
      <c r="G24" s="351"/>
      <c r="H24" s="351"/>
      <c r="I24" s="351"/>
    </row>
    <row r="25" spans="1:9" ht="9.9499999999999993" customHeight="1"/>
    <row r="26" spans="1:9" ht="21.75" customHeight="1">
      <c r="A26" s="352" t="s">
        <v>192</v>
      </c>
      <c r="B26" s="63" t="s">
        <v>60</v>
      </c>
      <c r="C26" s="63" t="s">
        <v>61</v>
      </c>
      <c r="D26" s="63" t="s">
        <v>193</v>
      </c>
      <c r="E26" s="63" t="s">
        <v>62</v>
      </c>
      <c r="F26" s="63" t="s">
        <v>63</v>
      </c>
      <c r="G26" s="141" t="s">
        <v>194</v>
      </c>
    </row>
    <row r="27" spans="1:9" ht="18.75" customHeight="1">
      <c r="A27" s="353"/>
      <c r="B27" s="65"/>
      <c r="C27" s="65"/>
      <c r="D27" s="65"/>
      <c r="E27" s="65" t="s">
        <v>565</v>
      </c>
      <c r="F27" s="65"/>
      <c r="G27" s="65"/>
    </row>
    <row r="28" spans="1:9" ht="57.75" customHeight="1">
      <c r="A28" s="66" t="s">
        <v>217</v>
      </c>
      <c r="B28" s="354"/>
      <c r="C28" s="355"/>
      <c r="D28" s="355"/>
      <c r="E28" s="355"/>
      <c r="F28" s="355"/>
      <c r="G28" s="356"/>
    </row>
    <row r="29" spans="1:9" ht="15" customHeight="1"/>
    <row r="30" spans="1:9" s="57" customFormat="1" ht="15.75">
      <c r="A30" s="340" t="s">
        <v>215</v>
      </c>
      <c r="B30" s="341"/>
      <c r="C30" s="341"/>
      <c r="D30" s="341"/>
      <c r="E30" s="341"/>
      <c r="F30" s="341"/>
      <c r="G30" s="341"/>
      <c r="H30" s="341"/>
      <c r="I30" s="341"/>
    </row>
    <row r="31" spans="1:9" ht="24">
      <c r="A31" s="357" t="s">
        <v>195</v>
      </c>
      <c r="B31" s="139" t="s">
        <v>65</v>
      </c>
      <c r="C31" s="68" t="s">
        <v>196</v>
      </c>
      <c r="D31" s="139" t="s">
        <v>66</v>
      </c>
      <c r="E31" s="139" t="s">
        <v>67</v>
      </c>
      <c r="F31" s="359" t="s">
        <v>197</v>
      </c>
      <c r="G31" s="360"/>
      <c r="H31" s="361" t="s">
        <v>567</v>
      </c>
      <c r="I31" s="362"/>
    </row>
    <row r="32" spans="1:9" ht="18" customHeight="1">
      <c r="A32" s="358"/>
      <c r="B32" s="142">
        <v>0</v>
      </c>
      <c r="C32" s="140" t="s">
        <v>566</v>
      </c>
      <c r="D32" s="142">
        <v>2023</v>
      </c>
      <c r="E32" s="142">
        <v>1</v>
      </c>
      <c r="F32" s="359" t="s">
        <v>198</v>
      </c>
      <c r="G32" s="360"/>
      <c r="H32" s="363" t="s">
        <v>568</v>
      </c>
      <c r="I32" s="363"/>
    </row>
    <row r="33" spans="1:9" ht="15.75">
      <c r="A33" s="340" t="s">
        <v>216</v>
      </c>
      <c r="B33" s="341"/>
      <c r="C33" s="341"/>
      <c r="D33" s="341"/>
      <c r="E33" s="341"/>
      <c r="F33" s="341"/>
      <c r="G33" s="341"/>
      <c r="H33" s="341"/>
      <c r="I33" s="341"/>
    </row>
    <row r="34" spans="1:9">
      <c r="A34" s="71" t="s">
        <v>199</v>
      </c>
      <c r="B34" s="139">
        <v>2022</v>
      </c>
      <c r="C34" s="139" t="s">
        <v>200</v>
      </c>
      <c r="D34" s="139">
        <v>2024</v>
      </c>
      <c r="E34" s="139">
        <v>2025</v>
      </c>
      <c r="F34" s="139">
        <v>2026</v>
      </c>
      <c r="G34" s="139">
        <v>2027</v>
      </c>
      <c r="H34" s="347" t="s">
        <v>68</v>
      </c>
      <c r="I34" s="347"/>
    </row>
    <row r="35" spans="1:9">
      <c r="A35" s="71" t="s">
        <v>69</v>
      </c>
      <c r="B35" s="72">
        <v>100</v>
      </c>
      <c r="C35" s="73">
        <v>1</v>
      </c>
      <c r="D35" s="74"/>
      <c r="E35" s="72"/>
      <c r="F35" s="72"/>
      <c r="G35" s="72"/>
      <c r="H35" s="348"/>
      <c r="I35" s="348"/>
    </row>
    <row r="36" spans="1:9">
      <c r="A36" s="71" t="s">
        <v>201</v>
      </c>
      <c r="B36" s="72"/>
      <c r="C36" s="73"/>
      <c r="D36" s="74"/>
      <c r="E36" s="72"/>
      <c r="F36" s="72"/>
      <c r="G36" s="72"/>
      <c r="H36" s="348"/>
      <c r="I36" s="348"/>
    </row>
    <row r="37" spans="1:9">
      <c r="A37" s="71" t="s">
        <v>70</v>
      </c>
      <c r="B37" s="72"/>
      <c r="C37" s="75"/>
      <c r="D37" s="72"/>
      <c r="E37" s="72"/>
      <c r="F37" s="72"/>
      <c r="G37" s="72"/>
      <c r="H37" s="348"/>
      <c r="I37" s="348"/>
    </row>
    <row r="38" spans="1:9" ht="27">
      <c r="A38" s="71" t="s">
        <v>202</v>
      </c>
      <c r="B38" s="76" t="s">
        <v>203</v>
      </c>
      <c r="C38" s="77" t="s">
        <v>71</v>
      </c>
      <c r="D38" s="78" t="s">
        <v>204</v>
      </c>
      <c r="E38" s="77" t="s">
        <v>72</v>
      </c>
      <c r="F38" s="79" t="s">
        <v>205</v>
      </c>
      <c r="G38" s="77" t="s">
        <v>73</v>
      </c>
      <c r="H38" s="80" t="s">
        <v>206</v>
      </c>
      <c r="I38" s="81"/>
    </row>
    <row r="39" spans="1:9" ht="25.5">
      <c r="A39" s="71" t="s">
        <v>74</v>
      </c>
      <c r="B39" s="349"/>
      <c r="C39" s="349"/>
      <c r="D39" s="349"/>
      <c r="E39" s="349"/>
      <c r="F39" s="349"/>
      <c r="G39" s="349"/>
      <c r="H39" s="349"/>
      <c r="I39" s="349"/>
    </row>
    <row r="40" spans="1:9" ht="15.75">
      <c r="A40" s="340" t="s">
        <v>207</v>
      </c>
      <c r="B40" s="341"/>
      <c r="C40" s="341"/>
      <c r="D40" s="341"/>
      <c r="E40" s="341"/>
      <c r="F40" s="341"/>
      <c r="G40" s="341"/>
      <c r="H40" s="341"/>
      <c r="I40" s="341"/>
    </row>
    <row r="41" spans="1:9" ht="25.5" customHeight="1">
      <c r="A41" s="71" t="s">
        <v>208</v>
      </c>
      <c r="B41" s="342" t="s">
        <v>569</v>
      </c>
      <c r="C41" s="342"/>
      <c r="D41" s="342"/>
      <c r="E41" s="342"/>
      <c r="F41" s="342"/>
      <c r="G41" s="342"/>
      <c r="H41" s="342"/>
      <c r="I41" s="342"/>
    </row>
    <row r="42" spans="1:9" ht="25.5" customHeight="1">
      <c r="A42" s="82" t="s">
        <v>209</v>
      </c>
      <c r="B42" s="343"/>
      <c r="C42" s="343"/>
      <c r="D42" s="343"/>
      <c r="E42" s="344" t="s">
        <v>210</v>
      </c>
      <c r="F42" s="345"/>
      <c r="G42" s="346"/>
      <c r="H42" s="346"/>
      <c r="I42" s="346"/>
    </row>
    <row r="43" spans="1:9" ht="9.9499999999999993" customHeight="1"/>
    <row r="44" spans="1:9">
      <c r="A44" s="83" t="s">
        <v>211</v>
      </c>
    </row>
  </sheetData>
  <mergeCells count="49">
    <mergeCell ref="B10:I10"/>
    <mergeCell ref="C3:K3"/>
    <mergeCell ref="A5:I5"/>
    <mergeCell ref="B6:I6"/>
    <mergeCell ref="B7:I7"/>
    <mergeCell ref="A9:I9"/>
    <mergeCell ref="B11:I11"/>
    <mergeCell ref="A13:I13"/>
    <mergeCell ref="B14:F14"/>
    <mergeCell ref="G14:H14"/>
    <mergeCell ref="B15:F15"/>
    <mergeCell ref="G15:H15"/>
    <mergeCell ref="A18:A19"/>
    <mergeCell ref="C18:E18"/>
    <mergeCell ref="F18:F19"/>
    <mergeCell ref="G18:G19"/>
    <mergeCell ref="C19:E19"/>
    <mergeCell ref="F22:I22"/>
    <mergeCell ref="B23:E23"/>
    <mergeCell ref="F23:I23"/>
    <mergeCell ref="B24:E24"/>
    <mergeCell ref="B16:I16"/>
    <mergeCell ref="B17:I17"/>
    <mergeCell ref="B39:I39"/>
    <mergeCell ref="F24:I24"/>
    <mergeCell ref="A26:A27"/>
    <mergeCell ref="B28:G28"/>
    <mergeCell ref="A30:I30"/>
    <mergeCell ref="A31:A32"/>
    <mergeCell ref="F31:G31"/>
    <mergeCell ref="H31:I31"/>
    <mergeCell ref="F32:G32"/>
    <mergeCell ref="H32:I32"/>
    <mergeCell ref="A20:A24"/>
    <mergeCell ref="B20:E20"/>
    <mergeCell ref="F20:I20"/>
    <mergeCell ref="B21:E21"/>
    <mergeCell ref="F21:I21"/>
    <mergeCell ref="B22:E22"/>
    <mergeCell ref="A33:I33"/>
    <mergeCell ref="H34:I34"/>
    <mergeCell ref="H35:I35"/>
    <mergeCell ref="H36:I36"/>
    <mergeCell ref="H37:I37"/>
    <mergeCell ref="A40:I40"/>
    <mergeCell ref="B41:I41"/>
    <mergeCell ref="B42:D42"/>
    <mergeCell ref="E42:F42"/>
    <mergeCell ref="G42:I4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4"/>
  <sheetViews>
    <sheetView topLeftCell="A4" workbookViewId="0">
      <selection activeCell="C19" sqref="C19:E19"/>
    </sheetView>
  </sheetViews>
  <sheetFormatPr baseColWidth="10" defaultRowHeight="15"/>
  <cols>
    <col min="1" max="1" width="29.42578125" style="54" customWidth="1"/>
    <col min="2" max="2" width="18.28515625" style="54" customWidth="1"/>
    <col min="3" max="3" width="15.140625" style="54" customWidth="1"/>
    <col min="4" max="4" width="16.28515625" style="54" customWidth="1"/>
    <col min="5" max="5" width="16.7109375" style="54" customWidth="1"/>
    <col min="6" max="6" width="17.42578125" style="54" customWidth="1"/>
    <col min="7" max="7" width="18.42578125" style="54" customWidth="1"/>
    <col min="8" max="8" width="13.7109375" style="54" bestFit="1" customWidth="1"/>
    <col min="9" max="9" width="16.7109375" style="54" customWidth="1"/>
    <col min="10" max="16384" width="11.42578125" style="54"/>
  </cols>
  <sheetData>
    <row r="3" spans="1:11" ht="19.5">
      <c r="C3" s="378" t="s">
        <v>0</v>
      </c>
      <c r="D3" s="378"/>
      <c r="E3" s="378"/>
      <c r="F3" s="378"/>
      <c r="G3" s="378"/>
      <c r="H3" s="378"/>
      <c r="I3" s="378"/>
      <c r="J3" s="378"/>
      <c r="K3" s="378"/>
    </row>
    <row r="5" spans="1:11" ht="15.75">
      <c r="A5" s="340" t="s">
        <v>212</v>
      </c>
      <c r="B5" s="341"/>
      <c r="C5" s="341"/>
      <c r="D5" s="341"/>
      <c r="E5" s="341"/>
      <c r="F5" s="341"/>
      <c r="G5" s="341"/>
      <c r="H5" s="341"/>
      <c r="I5" s="379"/>
    </row>
    <row r="6" spans="1:11" ht="15.75">
      <c r="A6" s="55" t="s">
        <v>176</v>
      </c>
      <c r="B6" s="380" t="s">
        <v>584</v>
      </c>
      <c r="C6" s="380"/>
      <c r="D6" s="380"/>
      <c r="E6" s="380"/>
      <c r="F6" s="380"/>
      <c r="G6" s="380"/>
      <c r="H6" s="380"/>
      <c r="I6" s="380"/>
    </row>
    <row r="7" spans="1:11">
      <c r="A7" s="55" t="s">
        <v>177</v>
      </c>
      <c r="B7" s="381" t="str">
        <f>+MIR!D17</f>
        <v xml:space="preserve">Desarrollo eficiente de funciones y atribuciones por parte del personal de CEGAIP en materia de capacitación </v>
      </c>
      <c r="C7" s="381"/>
      <c r="D7" s="381"/>
      <c r="E7" s="381"/>
      <c r="F7" s="381"/>
      <c r="G7" s="381"/>
      <c r="H7" s="381"/>
      <c r="I7" s="381"/>
    </row>
    <row r="8" spans="1:11" ht="6" customHeight="1">
      <c r="A8" s="56"/>
      <c r="B8" s="56"/>
      <c r="C8" s="56"/>
      <c r="D8" s="56"/>
      <c r="E8" s="56"/>
      <c r="F8" s="56"/>
      <c r="G8" s="56"/>
    </row>
    <row r="9" spans="1:11" s="57" customFormat="1" ht="15.75">
      <c r="A9" s="340" t="s">
        <v>213</v>
      </c>
      <c r="B9" s="341"/>
      <c r="C9" s="341"/>
      <c r="D9" s="341"/>
      <c r="E9" s="341"/>
      <c r="F9" s="341"/>
      <c r="G9" s="341"/>
      <c r="H9" s="341"/>
      <c r="I9" s="341"/>
    </row>
    <row r="10" spans="1:11">
      <c r="A10" s="55" t="s">
        <v>178</v>
      </c>
      <c r="B10" s="375" t="str">
        <f>+B7</f>
        <v xml:space="preserve">Desarrollo eficiente de funciones y atribuciones por parte del personal de CEGAIP en materia de capacitación </v>
      </c>
      <c r="C10" s="376"/>
      <c r="D10" s="376"/>
      <c r="E10" s="376"/>
      <c r="F10" s="376"/>
      <c r="G10" s="376"/>
      <c r="H10" s="376"/>
      <c r="I10" s="377"/>
    </row>
    <row r="11" spans="1:11">
      <c r="A11" s="58" t="s">
        <v>179</v>
      </c>
      <c r="B11" s="372" t="s">
        <v>517</v>
      </c>
      <c r="C11" s="372"/>
      <c r="D11" s="372"/>
      <c r="E11" s="372"/>
      <c r="F11" s="372"/>
      <c r="G11" s="372"/>
      <c r="H11" s="372"/>
      <c r="I11" s="372"/>
    </row>
    <row r="12" spans="1:11" ht="9.9499999999999993" customHeight="1"/>
    <row r="13" spans="1:11" s="57" customFormat="1" ht="15.75">
      <c r="A13" s="340" t="s">
        <v>214</v>
      </c>
      <c r="B13" s="341"/>
      <c r="C13" s="341"/>
      <c r="D13" s="341"/>
      <c r="E13" s="341"/>
      <c r="F13" s="341"/>
      <c r="G13" s="341"/>
      <c r="H13" s="341"/>
      <c r="I13" s="341"/>
    </row>
    <row r="14" spans="1:11" ht="25.5" customHeight="1">
      <c r="A14" s="55" t="s">
        <v>180</v>
      </c>
      <c r="B14" s="368" t="str">
        <f>+MIR!G17</f>
        <v>% de acciones y actividades de promoción y difusión con base al marco normativo y el Plan de trabajo institucional</v>
      </c>
      <c r="C14" s="368"/>
      <c r="D14" s="368"/>
      <c r="E14" s="368"/>
      <c r="F14" s="368"/>
      <c r="G14" s="373" t="s">
        <v>181</v>
      </c>
      <c r="H14" s="374"/>
      <c r="I14" s="59" t="s">
        <v>554</v>
      </c>
    </row>
    <row r="15" spans="1:11" ht="25.5">
      <c r="A15" s="55" t="s">
        <v>182</v>
      </c>
      <c r="B15" s="349" t="s">
        <v>553</v>
      </c>
      <c r="C15" s="349"/>
      <c r="D15" s="349"/>
      <c r="E15" s="349"/>
      <c r="F15" s="349"/>
      <c r="G15" s="373" t="s">
        <v>183</v>
      </c>
      <c r="H15" s="374"/>
      <c r="I15" s="60" t="s">
        <v>582</v>
      </c>
    </row>
    <row r="16" spans="1:11">
      <c r="A16" s="55" t="s">
        <v>184</v>
      </c>
      <c r="B16" s="368" t="s">
        <v>553</v>
      </c>
      <c r="C16" s="368"/>
      <c r="D16" s="368"/>
      <c r="E16" s="368"/>
      <c r="F16" s="368"/>
      <c r="G16" s="368"/>
      <c r="H16" s="368"/>
      <c r="I16" s="368"/>
    </row>
    <row r="17" spans="1:9" ht="25.5">
      <c r="A17" s="55" t="s">
        <v>185</v>
      </c>
      <c r="B17" s="368"/>
      <c r="C17" s="368"/>
      <c r="D17" s="368"/>
      <c r="E17" s="368"/>
      <c r="F17" s="368"/>
      <c r="G17" s="368"/>
      <c r="H17" s="368"/>
      <c r="I17" s="368"/>
    </row>
    <row r="18" spans="1:9" ht="26.25" customHeight="1">
      <c r="A18" s="369" t="s">
        <v>186</v>
      </c>
      <c r="B18" s="143" t="s">
        <v>187</v>
      </c>
      <c r="C18" s="371" t="s">
        <v>605</v>
      </c>
      <c r="D18" s="371"/>
      <c r="E18" s="371"/>
      <c r="F18" s="371" t="s">
        <v>556</v>
      </c>
      <c r="G18" s="342"/>
      <c r="H18" s="62"/>
      <c r="I18" s="62"/>
    </row>
    <row r="19" spans="1:9" ht="22.5" customHeight="1">
      <c r="A19" s="370"/>
      <c r="B19" s="143" t="s">
        <v>188</v>
      </c>
      <c r="C19" s="371" t="s">
        <v>606</v>
      </c>
      <c r="D19" s="371"/>
      <c r="E19" s="371"/>
      <c r="F19" s="371"/>
      <c r="G19" s="342"/>
      <c r="H19" s="62"/>
      <c r="I19" s="62"/>
    </row>
    <row r="20" spans="1:9" ht="18" customHeight="1">
      <c r="A20" s="364" t="s">
        <v>189</v>
      </c>
      <c r="B20" s="367" t="s">
        <v>190</v>
      </c>
      <c r="C20" s="367"/>
      <c r="D20" s="367"/>
      <c r="E20" s="367"/>
      <c r="F20" s="367" t="s">
        <v>191</v>
      </c>
      <c r="G20" s="367"/>
      <c r="H20" s="367"/>
      <c r="I20" s="367"/>
    </row>
    <row r="21" spans="1:9" ht="27" customHeight="1">
      <c r="A21" s="365"/>
      <c r="B21" s="350" t="s">
        <v>558</v>
      </c>
      <c r="C21" s="350"/>
      <c r="D21" s="350"/>
      <c r="E21" s="350"/>
      <c r="F21" s="350" t="s">
        <v>557</v>
      </c>
      <c r="G21" s="350"/>
      <c r="H21" s="350"/>
      <c r="I21" s="350"/>
    </row>
    <row r="22" spans="1:9" ht="23.25" customHeight="1">
      <c r="A22" s="365"/>
      <c r="B22" s="350" t="s">
        <v>559</v>
      </c>
      <c r="C22" s="351"/>
      <c r="D22" s="351"/>
      <c r="E22" s="351"/>
      <c r="F22" s="350" t="s">
        <v>560</v>
      </c>
      <c r="G22" s="351"/>
      <c r="H22" s="351"/>
      <c r="I22" s="351"/>
    </row>
    <row r="23" spans="1:9" ht="34.5" customHeight="1">
      <c r="A23" s="365"/>
      <c r="B23" s="350" t="s">
        <v>561</v>
      </c>
      <c r="C23" s="351"/>
      <c r="D23" s="351"/>
      <c r="E23" s="351"/>
      <c r="F23" s="350" t="s">
        <v>562</v>
      </c>
      <c r="G23" s="351"/>
      <c r="H23" s="351"/>
      <c r="I23" s="351"/>
    </row>
    <row r="24" spans="1:9" ht="48" customHeight="1">
      <c r="A24" s="366"/>
      <c r="B24" s="350" t="s">
        <v>563</v>
      </c>
      <c r="C24" s="351"/>
      <c r="D24" s="351"/>
      <c r="E24" s="351"/>
      <c r="F24" s="350" t="s">
        <v>564</v>
      </c>
      <c r="G24" s="351"/>
      <c r="H24" s="351"/>
      <c r="I24" s="351"/>
    </row>
    <row r="25" spans="1:9" ht="9.9499999999999993" customHeight="1"/>
    <row r="26" spans="1:9" ht="21.75" customHeight="1">
      <c r="A26" s="352" t="s">
        <v>192</v>
      </c>
      <c r="B26" s="63" t="s">
        <v>60</v>
      </c>
      <c r="C26" s="63" t="s">
        <v>61</v>
      </c>
      <c r="D26" s="63" t="s">
        <v>193</v>
      </c>
      <c r="E26" s="63" t="s">
        <v>62</v>
      </c>
      <c r="F26" s="63" t="s">
        <v>63</v>
      </c>
      <c r="G26" s="141" t="s">
        <v>194</v>
      </c>
    </row>
    <row r="27" spans="1:9" ht="18.75" customHeight="1">
      <c r="A27" s="353"/>
      <c r="B27" s="65"/>
      <c r="C27" s="65"/>
      <c r="D27" s="65"/>
      <c r="E27" s="65" t="s">
        <v>565</v>
      </c>
      <c r="F27" s="65"/>
      <c r="G27" s="65"/>
    </row>
    <row r="28" spans="1:9" ht="57.75" customHeight="1">
      <c r="A28" s="66" t="s">
        <v>217</v>
      </c>
      <c r="B28" s="354"/>
      <c r="C28" s="355"/>
      <c r="D28" s="355"/>
      <c r="E28" s="355"/>
      <c r="F28" s="355"/>
      <c r="G28" s="356"/>
    </row>
    <row r="29" spans="1:9" ht="15" customHeight="1"/>
    <row r="30" spans="1:9" s="57" customFormat="1" ht="15.75">
      <c r="A30" s="340" t="s">
        <v>215</v>
      </c>
      <c r="B30" s="341"/>
      <c r="C30" s="341"/>
      <c r="D30" s="341"/>
      <c r="E30" s="341"/>
      <c r="F30" s="341"/>
      <c r="G30" s="341"/>
      <c r="H30" s="341"/>
      <c r="I30" s="341"/>
    </row>
    <row r="31" spans="1:9" ht="24">
      <c r="A31" s="357" t="s">
        <v>195</v>
      </c>
      <c r="B31" s="139" t="s">
        <v>65</v>
      </c>
      <c r="C31" s="68" t="s">
        <v>196</v>
      </c>
      <c r="D31" s="139" t="s">
        <v>66</v>
      </c>
      <c r="E31" s="139" t="s">
        <v>67</v>
      </c>
      <c r="F31" s="359" t="s">
        <v>197</v>
      </c>
      <c r="G31" s="360"/>
      <c r="H31" s="361" t="s">
        <v>567</v>
      </c>
      <c r="I31" s="362"/>
    </row>
    <row r="32" spans="1:9" ht="18" customHeight="1">
      <c r="A32" s="358"/>
      <c r="B32" s="142">
        <v>0</v>
      </c>
      <c r="C32" s="140" t="s">
        <v>566</v>
      </c>
      <c r="D32" s="142">
        <v>2023</v>
      </c>
      <c r="E32" s="142">
        <v>1</v>
      </c>
      <c r="F32" s="359" t="s">
        <v>198</v>
      </c>
      <c r="G32" s="360"/>
      <c r="H32" s="363" t="s">
        <v>568</v>
      </c>
      <c r="I32" s="363"/>
    </row>
    <row r="33" spans="1:9" ht="15.75">
      <c r="A33" s="340" t="s">
        <v>216</v>
      </c>
      <c r="B33" s="341"/>
      <c r="C33" s="341"/>
      <c r="D33" s="341"/>
      <c r="E33" s="341"/>
      <c r="F33" s="341"/>
      <c r="G33" s="341"/>
      <c r="H33" s="341"/>
      <c r="I33" s="341"/>
    </row>
    <row r="34" spans="1:9">
      <c r="A34" s="71" t="s">
        <v>199</v>
      </c>
      <c r="B34" s="139">
        <v>2022</v>
      </c>
      <c r="C34" s="139" t="s">
        <v>200</v>
      </c>
      <c r="D34" s="139">
        <v>2024</v>
      </c>
      <c r="E34" s="139">
        <v>2025</v>
      </c>
      <c r="F34" s="139">
        <v>2026</v>
      </c>
      <c r="G34" s="139">
        <v>2027</v>
      </c>
      <c r="H34" s="347" t="s">
        <v>68</v>
      </c>
      <c r="I34" s="347"/>
    </row>
    <row r="35" spans="1:9">
      <c r="A35" s="71" t="s">
        <v>69</v>
      </c>
      <c r="B35" s="72">
        <v>100</v>
      </c>
      <c r="C35" s="73">
        <v>1</v>
      </c>
      <c r="D35" s="74"/>
      <c r="E35" s="72"/>
      <c r="F35" s="72"/>
      <c r="G35" s="72"/>
      <c r="H35" s="348"/>
      <c r="I35" s="348"/>
    </row>
    <row r="36" spans="1:9">
      <c r="A36" s="71" t="s">
        <v>201</v>
      </c>
      <c r="B36" s="72"/>
      <c r="C36" s="73"/>
      <c r="D36" s="74"/>
      <c r="E36" s="72"/>
      <c r="F36" s="72"/>
      <c r="G36" s="72"/>
      <c r="H36" s="348"/>
      <c r="I36" s="348"/>
    </row>
    <row r="37" spans="1:9">
      <c r="A37" s="71" t="s">
        <v>70</v>
      </c>
      <c r="B37" s="72"/>
      <c r="C37" s="75"/>
      <c r="D37" s="72"/>
      <c r="E37" s="72"/>
      <c r="F37" s="72"/>
      <c r="G37" s="72"/>
      <c r="H37" s="348"/>
      <c r="I37" s="348"/>
    </row>
    <row r="38" spans="1:9" ht="27">
      <c r="A38" s="71" t="s">
        <v>202</v>
      </c>
      <c r="B38" s="76" t="s">
        <v>203</v>
      </c>
      <c r="C38" s="77" t="s">
        <v>71</v>
      </c>
      <c r="D38" s="78" t="s">
        <v>204</v>
      </c>
      <c r="E38" s="77" t="s">
        <v>72</v>
      </c>
      <c r="F38" s="79" t="s">
        <v>205</v>
      </c>
      <c r="G38" s="77" t="s">
        <v>73</v>
      </c>
      <c r="H38" s="80" t="s">
        <v>206</v>
      </c>
      <c r="I38" s="81"/>
    </row>
    <row r="39" spans="1:9" ht="25.5">
      <c r="A39" s="71" t="s">
        <v>74</v>
      </c>
      <c r="B39" s="349"/>
      <c r="C39" s="349"/>
      <c r="D39" s="349"/>
      <c r="E39" s="349"/>
      <c r="F39" s="349"/>
      <c r="G39" s="349"/>
      <c r="H39" s="349"/>
      <c r="I39" s="349"/>
    </row>
    <row r="40" spans="1:9" ht="15.75">
      <c r="A40" s="340" t="s">
        <v>207</v>
      </c>
      <c r="B40" s="341"/>
      <c r="C40" s="341"/>
      <c r="D40" s="341"/>
      <c r="E40" s="341"/>
      <c r="F40" s="341"/>
      <c r="G40" s="341"/>
      <c r="H40" s="341"/>
      <c r="I40" s="341"/>
    </row>
    <row r="41" spans="1:9" ht="25.5" customHeight="1">
      <c r="A41" s="71" t="s">
        <v>208</v>
      </c>
      <c r="B41" s="342" t="s">
        <v>569</v>
      </c>
      <c r="C41" s="342"/>
      <c r="D41" s="342"/>
      <c r="E41" s="342"/>
      <c r="F41" s="342"/>
      <c r="G41" s="342"/>
      <c r="H41" s="342"/>
      <c r="I41" s="342"/>
    </row>
    <row r="42" spans="1:9" ht="25.5" customHeight="1">
      <c r="A42" s="82" t="s">
        <v>209</v>
      </c>
      <c r="B42" s="343"/>
      <c r="C42" s="343"/>
      <c r="D42" s="343"/>
      <c r="E42" s="344" t="s">
        <v>210</v>
      </c>
      <c r="F42" s="345"/>
      <c r="G42" s="346"/>
      <c r="H42" s="346"/>
      <c r="I42" s="346"/>
    </row>
    <row r="43" spans="1:9" ht="9.9499999999999993" customHeight="1"/>
    <row r="44" spans="1:9">
      <c r="A44" s="83" t="s">
        <v>211</v>
      </c>
    </row>
  </sheetData>
  <mergeCells count="49">
    <mergeCell ref="B10:I10"/>
    <mergeCell ref="C3:K3"/>
    <mergeCell ref="A5:I5"/>
    <mergeCell ref="B6:I6"/>
    <mergeCell ref="B7:I7"/>
    <mergeCell ref="A9:I9"/>
    <mergeCell ref="B11:I11"/>
    <mergeCell ref="A13:I13"/>
    <mergeCell ref="B14:F14"/>
    <mergeCell ref="G14:H14"/>
    <mergeCell ref="B15:F15"/>
    <mergeCell ref="G15:H15"/>
    <mergeCell ref="A18:A19"/>
    <mergeCell ref="C18:E18"/>
    <mergeCell ref="F18:F19"/>
    <mergeCell ref="G18:G19"/>
    <mergeCell ref="C19:E19"/>
    <mergeCell ref="F22:I22"/>
    <mergeCell ref="B23:E23"/>
    <mergeCell ref="F23:I23"/>
    <mergeCell ref="B24:E24"/>
    <mergeCell ref="B16:I16"/>
    <mergeCell ref="B17:I17"/>
    <mergeCell ref="B39:I39"/>
    <mergeCell ref="F24:I24"/>
    <mergeCell ref="A26:A27"/>
    <mergeCell ref="B28:G28"/>
    <mergeCell ref="A30:I30"/>
    <mergeCell ref="A31:A32"/>
    <mergeCell ref="F31:G31"/>
    <mergeCell ref="H31:I31"/>
    <mergeCell ref="F32:G32"/>
    <mergeCell ref="H32:I32"/>
    <mergeCell ref="A20:A24"/>
    <mergeCell ref="B20:E20"/>
    <mergeCell ref="F20:I20"/>
    <mergeCell ref="B21:E21"/>
    <mergeCell ref="F21:I21"/>
    <mergeCell ref="B22:E22"/>
    <mergeCell ref="A33:I33"/>
    <mergeCell ref="H34:I34"/>
    <mergeCell ref="H35:I35"/>
    <mergeCell ref="H36:I36"/>
    <mergeCell ref="H37:I37"/>
    <mergeCell ref="A40:I40"/>
    <mergeCell ref="B41:I41"/>
    <mergeCell ref="B42:D42"/>
    <mergeCell ref="E42:F42"/>
    <mergeCell ref="G42:I4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4"/>
  <sheetViews>
    <sheetView topLeftCell="A11" workbookViewId="0">
      <selection activeCell="C19" sqref="C19:E19"/>
    </sheetView>
  </sheetViews>
  <sheetFormatPr baseColWidth="10" defaultRowHeight="15"/>
  <cols>
    <col min="1" max="1" width="29.42578125" style="54" customWidth="1"/>
    <col min="2" max="2" width="18.28515625" style="54" customWidth="1"/>
    <col min="3" max="3" width="15.140625" style="54" customWidth="1"/>
    <col min="4" max="4" width="16.28515625" style="54" customWidth="1"/>
    <col min="5" max="5" width="16.7109375" style="54" customWidth="1"/>
    <col min="6" max="6" width="17.42578125" style="54" customWidth="1"/>
    <col min="7" max="7" width="18.42578125" style="54" customWidth="1"/>
    <col min="8" max="8" width="13.7109375" style="54" bestFit="1" customWidth="1"/>
    <col min="9" max="9" width="16.7109375" style="54" customWidth="1"/>
    <col min="10" max="16384" width="11.42578125" style="54"/>
  </cols>
  <sheetData>
    <row r="3" spans="1:11" ht="19.5">
      <c r="C3" s="378" t="s">
        <v>0</v>
      </c>
      <c r="D3" s="378"/>
      <c r="E3" s="378"/>
      <c r="F3" s="378"/>
      <c r="G3" s="378"/>
      <c r="H3" s="378"/>
      <c r="I3" s="378"/>
      <c r="J3" s="378"/>
      <c r="K3" s="378"/>
    </row>
    <row r="5" spans="1:11" ht="15.75">
      <c r="A5" s="340" t="s">
        <v>212</v>
      </c>
      <c r="B5" s="341"/>
      <c r="C5" s="341"/>
      <c r="D5" s="341"/>
      <c r="E5" s="341"/>
      <c r="F5" s="341"/>
      <c r="G5" s="341"/>
      <c r="H5" s="341"/>
      <c r="I5" s="379"/>
    </row>
    <row r="6" spans="1:11" ht="15.75">
      <c r="A6" s="55" t="s">
        <v>176</v>
      </c>
      <c r="B6" s="380" t="s">
        <v>583</v>
      </c>
      <c r="C6" s="380"/>
      <c r="D6" s="380"/>
      <c r="E6" s="380"/>
      <c r="F6" s="380"/>
      <c r="G6" s="380"/>
      <c r="H6" s="380"/>
      <c r="I6" s="380"/>
    </row>
    <row r="7" spans="1:11">
      <c r="A7" s="55" t="s">
        <v>177</v>
      </c>
      <c r="B7" s="381" t="str">
        <f>+MIR!D22</f>
        <v xml:space="preserve">Desarrollo de planes, programas y proyectos en materia de datos personales y archivos </v>
      </c>
      <c r="C7" s="381"/>
      <c r="D7" s="381"/>
      <c r="E7" s="381"/>
      <c r="F7" s="381"/>
      <c r="G7" s="381"/>
      <c r="H7" s="381"/>
      <c r="I7" s="381"/>
    </row>
    <row r="8" spans="1:11" ht="6" customHeight="1">
      <c r="A8" s="56"/>
      <c r="B8" s="56"/>
      <c r="C8" s="56"/>
      <c r="D8" s="56"/>
      <c r="E8" s="56"/>
      <c r="F8" s="56"/>
      <c r="G8" s="56"/>
    </row>
    <row r="9" spans="1:11" s="57" customFormat="1" ht="15.75">
      <c r="A9" s="340" t="s">
        <v>213</v>
      </c>
      <c r="B9" s="341"/>
      <c r="C9" s="341"/>
      <c r="D9" s="341"/>
      <c r="E9" s="341"/>
      <c r="F9" s="341"/>
      <c r="G9" s="341"/>
      <c r="H9" s="341"/>
      <c r="I9" s="341"/>
    </row>
    <row r="10" spans="1:11">
      <c r="A10" s="55" t="s">
        <v>178</v>
      </c>
      <c r="B10" s="375" t="str">
        <f>+B7</f>
        <v xml:space="preserve">Desarrollo de planes, programas y proyectos en materia de datos personales y archivos </v>
      </c>
      <c r="C10" s="376"/>
      <c r="D10" s="376"/>
      <c r="E10" s="376"/>
      <c r="F10" s="376"/>
      <c r="G10" s="376"/>
      <c r="H10" s="376"/>
      <c r="I10" s="377"/>
    </row>
    <row r="11" spans="1:11">
      <c r="A11" s="58" t="s">
        <v>179</v>
      </c>
      <c r="B11" s="372" t="s">
        <v>517</v>
      </c>
      <c r="C11" s="372"/>
      <c r="D11" s="372"/>
      <c r="E11" s="372"/>
      <c r="F11" s="372"/>
      <c r="G11" s="372"/>
      <c r="H11" s="372"/>
      <c r="I11" s="372"/>
    </row>
    <row r="12" spans="1:11" ht="9.9499999999999993" customHeight="1"/>
    <row r="13" spans="1:11" s="57" customFormat="1" ht="15.75">
      <c r="A13" s="340" t="s">
        <v>214</v>
      </c>
      <c r="B13" s="341"/>
      <c r="C13" s="341"/>
      <c r="D13" s="341"/>
      <c r="E13" s="341"/>
      <c r="F13" s="341"/>
      <c r="G13" s="341"/>
      <c r="H13" s="341"/>
      <c r="I13" s="341"/>
    </row>
    <row r="14" spans="1:11" ht="25.5" customHeight="1">
      <c r="A14" s="55" t="s">
        <v>180</v>
      </c>
      <c r="B14" s="368" t="str">
        <f>+MIR!G22</f>
        <v>% de cumplimiento de programas, acciones y/o actividades  en materia de datos personales y archivos Plan de trabajo institucional</v>
      </c>
      <c r="C14" s="368"/>
      <c r="D14" s="368"/>
      <c r="E14" s="368"/>
      <c r="F14" s="368"/>
      <c r="G14" s="373" t="s">
        <v>181</v>
      </c>
      <c r="H14" s="374"/>
      <c r="I14" s="59" t="s">
        <v>554</v>
      </c>
    </row>
    <row r="15" spans="1:11" ht="25.5">
      <c r="A15" s="55" t="s">
        <v>182</v>
      </c>
      <c r="B15" s="349" t="s">
        <v>553</v>
      </c>
      <c r="C15" s="349"/>
      <c r="D15" s="349"/>
      <c r="E15" s="349"/>
      <c r="F15" s="349"/>
      <c r="G15" s="373" t="s">
        <v>183</v>
      </c>
      <c r="H15" s="374"/>
      <c r="I15" s="60" t="s">
        <v>582</v>
      </c>
    </row>
    <row r="16" spans="1:11">
      <c r="A16" s="55" t="s">
        <v>184</v>
      </c>
      <c r="B16" s="368" t="s">
        <v>553</v>
      </c>
      <c r="C16" s="368"/>
      <c r="D16" s="368"/>
      <c r="E16" s="368"/>
      <c r="F16" s="368"/>
      <c r="G16" s="368"/>
      <c r="H16" s="368"/>
      <c r="I16" s="368"/>
    </row>
    <row r="17" spans="1:9" ht="25.5">
      <c r="A17" s="55" t="s">
        <v>185</v>
      </c>
      <c r="B17" s="368"/>
      <c r="C17" s="368"/>
      <c r="D17" s="368"/>
      <c r="E17" s="368"/>
      <c r="F17" s="368"/>
      <c r="G17" s="368"/>
      <c r="H17" s="368"/>
      <c r="I17" s="368"/>
    </row>
    <row r="18" spans="1:9" ht="26.25" customHeight="1">
      <c r="A18" s="369" t="s">
        <v>186</v>
      </c>
      <c r="B18" s="143" t="s">
        <v>187</v>
      </c>
      <c r="C18" s="371" t="s">
        <v>607</v>
      </c>
      <c r="D18" s="371"/>
      <c r="E18" s="371"/>
      <c r="F18" s="371" t="s">
        <v>556</v>
      </c>
      <c r="G18" s="342"/>
      <c r="H18" s="62"/>
      <c r="I18" s="62"/>
    </row>
    <row r="19" spans="1:9" ht="22.5" customHeight="1">
      <c r="A19" s="370"/>
      <c r="B19" s="143" t="s">
        <v>188</v>
      </c>
      <c r="C19" s="371" t="s">
        <v>608</v>
      </c>
      <c r="D19" s="371"/>
      <c r="E19" s="371"/>
      <c r="F19" s="371"/>
      <c r="G19" s="342"/>
      <c r="H19" s="62"/>
      <c r="I19" s="62"/>
    </row>
    <row r="20" spans="1:9" ht="18" customHeight="1">
      <c r="A20" s="364" t="s">
        <v>189</v>
      </c>
      <c r="B20" s="367" t="s">
        <v>190</v>
      </c>
      <c r="C20" s="367"/>
      <c r="D20" s="367"/>
      <c r="E20" s="367"/>
      <c r="F20" s="367" t="s">
        <v>191</v>
      </c>
      <c r="G20" s="367"/>
      <c r="H20" s="367"/>
      <c r="I20" s="367"/>
    </row>
    <row r="21" spans="1:9" ht="27" customHeight="1">
      <c r="A21" s="365"/>
      <c r="B21" s="350" t="s">
        <v>558</v>
      </c>
      <c r="C21" s="350"/>
      <c r="D21" s="350"/>
      <c r="E21" s="350"/>
      <c r="F21" s="350" t="s">
        <v>557</v>
      </c>
      <c r="G21" s="350"/>
      <c r="H21" s="350"/>
      <c r="I21" s="350"/>
    </row>
    <row r="22" spans="1:9" ht="23.25" customHeight="1">
      <c r="A22" s="365"/>
      <c r="B22" s="350" t="s">
        <v>559</v>
      </c>
      <c r="C22" s="351"/>
      <c r="D22" s="351"/>
      <c r="E22" s="351"/>
      <c r="F22" s="350" t="s">
        <v>560</v>
      </c>
      <c r="G22" s="351"/>
      <c r="H22" s="351"/>
      <c r="I22" s="351"/>
    </row>
    <row r="23" spans="1:9" ht="34.5" customHeight="1">
      <c r="A23" s="365"/>
      <c r="B23" s="350" t="s">
        <v>561</v>
      </c>
      <c r="C23" s="351"/>
      <c r="D23" s="351"/>
      <c r="E23" s="351"/>
      <c r="F23" s="350" t="s">
        <v>562</v>
      </c>
      <c r="G23" s="351"/>
      <c r="H23" s="351"/>
      <c r="I23" s="351"/>
    </row>
    <row r="24" spans="1:9" ht="48" customHeight="1">
      <c r="A24" s="366"/>
      <c r="B24" s="350" t="s">
        <v>563</v>
      </c>
      <c r="C24" s="351"/>
      <c r="D24" s="351"/>
      <c r="E24" s="351"/>
      <c r="F24" s="350" t="s">
        <v>564</v>
      </c>
      <c r="G24" s="351"/>
      <c r="H24" s="351"/>
      <c r="I24" s="351"/>
    </row>
    <row r="25" spans="1:9" ht="9.9499999999999993" customHeight="1"/>
    <row r="26" spans="1:9" ht="21.75" customHeight="1">
      <c r="A26" s="352" t="s">
        <v>192</v>
      </c>
      <c r="B26" s="63" t="s">
        <v>60</v>
      </c>
      <c r="C26" s="63" t="s">
        <v>61</v>
      </c>
      <c r="D26" s="63" t="s">
        <v>193</v>
      </c>
      <c r="E26" s="63" t="s">
        <v>62</v>
      </c>
      <c r="F26" s="63" t="s">
        <v>63</v>
      </c>
      <c r="G26" s="141" t="s">
        <v>194</v>
      </c>
    </row>
    <row r="27" spans="1:9" ht="18.75" customHeight="1">
      <c r="A27" s="353"/>
      <c r="B27" s="65"/>
      <c r="C27" s="65"/>
      <c r="D27" s="65"/>
      <c r="E27" s="65" t="s">
        <v>565</v>
      </c>
      <c r="F27" s="65"/>
      <c r="G27" s="65"/>
    </row>
    <row r="28" spans="1:9" ht="57.75" customHeight="1">
      <c r="A28" s="66" t="s">
        <v>217</v>
      </c>
      <c r="B28" s="354"/>
      <c r="C28" s="355"/>
      <c r="D28" s="355"/>
      <c r="E28" s="355"/>
      <c r="F28" s="355"/>
      <c r="G28" s="356"/>
    </row>
    <row r="29" spans="1:9" ht="15" customHeight="1"/>
    <row r="30" spans="1:9" s="57" customFormat="1" ht="15.75">
      <c r="A30" s="340" t="s">
        <v>215</v>
      </c>
      <c r="B30" s="341"/>
      <c r="C30" s="341"/>
      <c r="D30" s="341"/>
      <c r="E30" s="341"/>
      <c r="F30" s="341"/>
      <c r="G30" s="341"/>
      <c r="H30" s="341"/>
      <c r="I30" s="341"/>
    </row>
    <row r="31" spans="1:9" ht="24">
      <c r="A31" s="357" t="s">
        <v>195</v>
      </c>
      <c r="B31" s="139" t="s">
        <v>65</v>
      </c>
      <c r="C31" s="68" t="s">
        <v>196</v>
      </c>
      <c r="D31" s="139" t="s">
        <v>66</v>
      </c>
      <c r="E31" s="139" t="s">
        <v>67</v>
      </c>
      <c r="F31" s="359" t="s">
        <v>197</v>
      </c>
      <c r="G31" s="360"/>
      <c r="H31" s="361" t="s">
        <v>567</v>
      </c>
      <c r="I31" s="362"/>
    </row>
    <row r="32" spans="1:9" ht="18" customHeight="1">
      <c r="A32" s="358"/>
      <c r="B32" s="142">
        <v>0</v>
      </c>
      <c r="C32" s="140" t="s">
        <v>566</v>
      </c>
      <c r="D32" s="142">
        <v>2023</v>
      </c>
      <c r="E32" s="142">
        <v>1</v>
      </c>
      <c r="F32" s="359" t="s">
        <v>198</v>
      </c>
      <c r="G32" s="360"/>
      <c r="H32" s="363" t="s">
        <v>568</v>
      </c>
      <c r="I32" s="363"/>
    </row>
    <row r="33" spans="1:9" ht="15.75">
      <c r="A33" s="340" t="s">
        <v>216</v>
      </c>
      <c r="B33" s="341"/>
      <c r="C33" s="341"/>
      <c r="D33" s="341"/>
      <c r="E33" s="341"/>
      <c r="F33" s="341"/>
      <c r="G33" s="341"/>
      <c r="H33" s="341"/>
      <c r="I33" s="341"/>
    </row>
    <row r="34" spans="1:9">
      <c r="A34" s="71" t="s">
        <v>199</v>
      </c>
      <c r="B34" s="139">
        <v>2022</v>
      </c>
      <c r="C34" s="139" t="s">
        <v>200</v>
      </c>
      <c r="D34" s="139">
        <v>2024</v>
      </c>
      <c r="E34" s="139">
        <v>2025</v>
      </c>
      <c r="F34" s="139">
        <v>2026</v>
      </c>
      <c r="G34" s="139">
        <v>2027</v>
      </c>
      <c r="H34" s="347" t="s">
        <v>68</v>
      </c>
      <c r="I34" s="347"/>
    </row>
    <row r="35" spans="1:9">
      <c r="A35" s="71" t="s">
        <v>69</v>
      </c>
      <c r="B35" s="72">
        <v>100</v>
      </c>
      <c r="C35" s="73">
        <v>1</v>
      </c>
      <c r="D35" s="74"/>
      <c r="E35" s="72"/>
      <c r="F35" s="72"/>
      <c r="G35" s="72"/>
      <c r="H35" s="348"/>
      <c r="I35" s="348"/>
    </row>
    <row r="36" spans="1:9">
      <c r="A36" s="71" t="s">
        <v>201</v>
      </c>
      <c r="B36" s="72"/>
      <c r="C36" s="73"/>
      <c r="D36" s="74"/>
      <c r="E36" s="72"/>
      <c r="F36" s="72"/>
      <c r="G36" s="72"/>
      <c r="H36" s="348"/>
      <c r="I36" s="348"/>
    </row>
    <row r="37" spans="1:9">
      <c r="A37" s="71" t="s">
        <v>70</v>
      </c>
      <c r="B37" s="72"/>
      <c r="C37" s="75"/>
      <c r="D37" s="72"/>
      <c r="E37" s="72"/>
      <c r="F37" s="72"/>
      <c r="G37" s="72"/>
      <c r="H37" s="348"/>
      <c r="I37" s="348"/>
    </row>
    <row r="38" spans="1:9" ht="27">
      <c r="A38" s="71" t="s">
        <v>202</v>
      </c>
      <c r="B38" s="76" t="s">
        <v>203</v>
      </c>
      <c r="C38" s="77" t="s">
        <v>71</v>
      </c>
      <c r="D38" s="78" t="s">
        <v>204</v>
      </c>
      <c r="E38" s="77" t="s">
        <v>72</v>
      </c>
      <c r="F38" s="79" t="s">
        <v>205</v>
      </c>
      <c r="G38" s="77" t="s">
        <v>73</v>
      </c>
      <c r="H38" s="80" t="s">
        <v>206</v>
      </c>
      <c r="I38" s="81"/>
    </row>
    <row r="39" spans="1:9" ht="25.5">
      <c r="A39" s="71" t="s">
        <v>74</v>
      </c>
      <c r="B39" s="349"/>
      <c r="C39" s="349"/>
      <c r="D39" s="349"/>
      <c r="E39" s="349"/>
      <c r="F39" s="349"/>
      <c r="G39" s="349"/>
      <c r="H39" s="349"/>
      <c r="I39" s="349"/>
    </row>
    <row r="40" spans="1:9" ht="15.75">
      <c r="A40" s="340" t="s">
        <v>207</v>
      </c>
      <c r="B40" s="341"/>
      <c r="C40" s="341"/>
      <c r="D40" s="341"/>
      <c r="E40" s="341"/>
      <c r="F40" s="341"/>
      <c r="G40" s="341"/>
      <c r="H40" s="341"/>
      <c r="I40" s="341"/>
    </row>
    <row r="41" spans="1:9" ht="25.5" customHeight="1">
      <c r="A41" s="71" t="s">
        <v>208</v>
      </c>
      <c r="B41" s="342" t="s">
        <v>569</v>
      </c>
      <c r="C41" s="342"/>
      <c r="D41" s="342"/>
      <c r="E41" s="342"/>
      <c r="F41" s="342"/>
      <c r="G41" s="342"/>
      <c r="H41" s="342"/>
      <c r="I41" s="342"/>
    </row>
    <row r="42" spans="1:9" ht="25.5" customHeight="1">
      <c r="A42" s="82" t="s">
        <v>209</v>
      </c>
      <c r="B42" s="343"/>
      <c r="C42" s="343"/>
      <c r="D42" s="343"/>
      <c r="E42" s="344" t="s">
        <v>210</v>
      </c>
      <c r="F42" s="345"/>
      <c r="G42" s="346"/>
      <c r="H42" s="346"/>
      <c r="I42" s="346"/>
    </row>
    <row r="43" spans="1:9" ht="9.9499999999999993" customHeight="1"/>
    <row r="44" spans="1:9">
      <c r="A44" s="83" t="s">
        <v>211</v>
      </c>
    </row>
  </sheetData>
  <mergeCells count="49">
    <mergeCell ref="B10:I10"/>
    <mergeCell ref="C3:K3"/>
    <mergeCell ref="A5:I5"/>
    <mergeCell ref="B6:I6"/>
    <mergeCell ref="B7:I7"/>
    <mergeCell ref="A9:I9"/>
    <mergeCell ref="B11:I11"/>
    <mergeCell ref="A13:I13"/>
    <mergeCell ref="B14:F14"/>
    <mergeCell ref="G14:H14"/>
    <mergeCell ref="B15:F15"/>
    <mergeCell ref="G15:H15"/>
    <mergeCell ref="A18:A19"/>
    <mergeCell ref="C18:E18"/>
    <mergeCell ref="F18:F19"/>
    <mergeCell ref="G18:G19"/>
    <mergeCell ref="C19:E19"/>
    <mergeCell ref="F22:I22"/>
    <mergeCell ref="B23:E23"/>
    <mergeCell ref="F23:I23"/>
    <mergeCell ref="B24:E24"/>
    <mergeCell ref="B16:I16"/>
    <mergeCell ref="B17:I17"/>
    <mergeCell ref="B39:I39"/>
    <mergeCell ref="F24:I24"/>
    <mergeCell ref="A26:A27"/>
    <mergeCell ref="B28:G28"/>
    <mergeCell ref="A30:I30"/>
    <mergeCell ref="A31:A32"/>
    <mergeCell ref="F31:G31"/>
    <mergeCell ref="H31:I31"/>
    <mergeCell ref="F32:G32"/>
    <mergeCell ref="H32:I32"/>
    <mergeCell ref="A20:A24"/>
    <mergeCell ref="B20:E20"/>
    <mergeCell ref="F20:I20"/>
    <mergeCell ref="B21:E21"/>
    <mergeCell ref="F21:I21"/>
    <mergeCell ref="B22:E22"/>
    <mergeCell ref="A33:I33"/>
    <mergeCell ref="H34:I34"/>
    <mergeCell ref="H35:I35"/>
    <mergeCell ref="H36:I36"/>
    <mergeCell ref="H37:I37"/>
    <mergeCell ref="A40:I40"/>
    <mergeCell ref="B41:I41"/>
    <mergeCell ref="B42:D42"/>
    <mergeCell ref="E42:F42"/>
    <mergeCell ref="G42:I4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704BA2C0E667428490307C24C24453" ma:contentTypeVersion="1" ma:contentTypeDescription="Crear nuevo documento." ma:contentTypeScope="" ma:versionID="63becb6cf3bd1d57cb95fdc547d9eafb">
  <xsd:schema xmlns:xsd="http://www.w3.org/2001/XMLSchema" xmlns:xs="http://www.w3.org/2001/XMLSchema" xmlns:p="http://schemas.microsoft.com/office/2006/metadata/properties" xmlns:ns1="http://schemas.microsoft.com/sharepoint/v3" xmlns:ns2="3f76b0c9-ee25-42de-9f39-03b58d9e6478" targetNamespace="http://schemas.microsoft.com/office/2006/metadata/properties" ma:root="true" ma:fieldsID="5169f53a2488b1cc5a09726b2f559808" ns1:_="" ns2:_="">
    <xsd:import namespace="http://schemas.microsoft.com/sharepoint/v3"/>
    <xsd:import namespace="3f76b0c9-ee25-42de-9f39-03b58d9e647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76b0c9-ee25-42de-9f39-03b58d9e6478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3f76b0c9-ee25-42de-9f39-03b58d9e6478">TAC5CW72XESH-1988616961-1080</_dlc_DocId>
    <_dlc_DocIdUrl xmlns="3f76b0c9-ee25-42de-9f39-03b58d9e6478">
      <Url>https://slp.gob.mx/finanzas/_layouts/15/DocIdRedir.aspx?ID=TAC5CW72XESH-1988616961-1080</Url>
      <Description>TAC5CW72XESH-1988616961-1080</Description>
    </_dlc_DocIdUrl>
  </documentManagement>
</p:properties>
</file>

<file path=customXml/itemProps1.xml><?xml version="1.0" encoding="utf-8"?>
<ds:datastoreItem xmlns:ds="http://schemas.openxmlformats.org/officeDocument/2006/customXml" ds:itemID="{DE3C4309-2670-48EC-9203-E35CD27921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E55917-6607-4723-8D9A-673F0AD4C1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f76b0c9-ee25-42de-9f39-03b58d9e64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32054D-E4A5-41E9-92CD-786CAF1C351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3AAEE89-3DCD-4BE3-8F57-208A7DD962A9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69C85278-CA82-4F92-9B38-24F0269E8D8F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dcmitype/"/>
    <ds:schemaRef ds:uri="http://schemas.microsoft.com/sharepoint/v3"/>
    <ds:schemaRef ds:uri="3f76b0c9-ee25-42de-9f39-03b58d9e6478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Datos del Programa</vt:lpstr>
      <vt:lpstr>ODS</vt:lpstr>
      <vt:lpstr>ADP</vt:lpstr>
      <vt:lpstr>ADO</vt:lpstr>
      <vt:lpstr>MIR</vt:lpstr>
      <vt:lpstr>ficha ténica del indicador FIN</vt:lpstr>
      <vt:lpstr>Indicador Propósito</vt:lpstr>
      <vt:lpstr>Indicador componente1</vt:lpstr>
      <vt:lpstr>Indicador componente 2</vt:lpstr>
      <vt:lpstr>Indicador Componente 3</vt:lpstr>
      <vt:lpstr>Indicador Componente 4</vt:lpstr>
      <vt:lpstr>Componente 1</vt:lpstr>
      <vt:lpstr>Componente 2</vt:lpstr>
      <vt:lpstr>Componente 3</vt:lpstr>
      <vt:lpstr>Componente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Cudberto Mario Tenorio</dc:creator>
  <cp:lastModifiedBy>Usuario</cp:lastModifiedBy>
  <cp:lastPrinted>2022-10-11T21:54:16Z</cp:lastPrinted>
  <dcterms:created xsi:type="dcterms:W3CDTF">2020-07-30T15:59:07Z</dcterms:created>
  <dcterms:modified xsi:type="dcterms:W3CDTF">2022-11-03T21:12:22Z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ContentTypeId">
    <vt:lpwstr>0x010100F9704BA2C0E667428490307C24C24453</vt:lpwstr>
  </property>
  <property fmtid="{D5CDD505-2E9C-101B-9397-08002B2CF9AE}" pid="5" name="display_urn:schemas-microsoft-com:office:office#Editor">
    <vt:lpwstr>Carlos Pedroza Ocampo</vt:lpwstr>
  </property>
  <property fmtid="{D5CDD505-2E9C-101B-9397-08002B2CF9AE}" pid="6" name="xd_Signature">
    <vt:lpwstr/>
  </property>
  <property fmtid="{D5CDD505-2E9C-101B-9397-08002B2CF9AE}" pid="7" name="Order">
    <vt:lpwstr>21100.0000000000</vt:lpwstr>
  </property>
  <property fmtid="{D5CDD505-2E9C-101B-9397-08002B2CF9AE}" pid="8" name="TemplateUrl">
    <vt:lpwstr/>
  </property>
  <property fmtid="{D5CDD505-2E9C-101B-9397-08002B2CF9AE}" pid="9" name="xd_ProgID">
    <vt:lpwstr/>
  </property>
  <property fmtid="{D5CDD505-2E9C-101B-9397-08002B2CF9AE}" pid="10" name="SharedWithUsers">
    <vt:lpwstr/>
  </property>
  <property fmtid="{D5CDD505-2E9C-101B-9397-08002B2CF9AE}" pid="11" name="display_urn:schemas-microsoft-com:office:office#Author">
    <vt:lpwstr>Carlos Pedroza Ocampo</vt:lpwstr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_dlc_DocId">
    <vt:lpwstr>TAC5CW72XESH-1988616961-834</vt:lpwstr>
  </property>
  <property fmtid="{D5CDD505-2E9C-101B-9397-08002B2CF9AE}" pid="15" name="_dlc_DocIdItemGuid">
    <vt:lpwstr>e6bc09a5-7926-473c-b5bc-347f4c38f3b1</vt:lpwstr>
  </property>
  <property fmtid="{D5CDD505-2E9C-101B-9397-08002B2CF9AE}" pid="16" name="_dlc_DocIdUrl">
    <vt:lpwstr>https://slp.gob.mx/finanzas/_layouts/15/DocIdRedir.aspx?ID=TAC5CW72XESH-1988616961-834, TAC5CW72XESH-1988616961-834</vt:lpwstr>
  </property>
</Properties>
</file>